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12" yWindow="-12" windowWidth="19260" windowHeight="6036" tabRatio="908" firstSheet="15" activeTab="24"/>
  </bookViews>
  <sheets>
    <sheet name="Caratula" sheetId="65" r:id="rId1"/>
    <sheet name="ECG-1" sheetId="5" r:id="rId2"/>
    <sheet name="ECG-2" sheetId="48" r:id="rId3"/>
    <sheet name="EPC" sheetId="54" r:id="rId4"/>
    <sheet name="APP-1" sheetId="89" r:id="rId5"/>
    <sheet name="APP-2" sheetId="68" r:id="rId6"/>
    <sheet name="APP-FORTAMUN" sheetId="80" r:id="rId7"/>
    <sheet name="FORTAMUN 2012" sheetId="91" r:id="rId8"/>
    <sheet name="FORTAMUN 2013" sheetId="92" r:id="rId9"/>
    <sheet name="FORTAMUN 2014" sheetId="93" r:id="rId10"/>
    <sheet name="FORTAMUN 2015 PRINCIPAL" sheetId="94" r:id="rId11"/>
    <sheet name="FORTAMUN 2015" sheetId="95" r:id="rId12"/>
    <sheet name="APP-FAFEF" sheetId="96" r:id="rId13"/>
    <sheet name="APP-FAFEF 2015 PRINCIPAL" sheetId="102" r:id="rId14"/>
    <sheet name="APP-FAFEF 2015" sheetId="103" r:id="rId15"/>
    <sheet name="APP-FAIS" sheetId="97" r:id="rId16"/>
    <sheet name="APP-FORTA.FINANCIERO" sheetId="98" r:id="rId17"/>
    <sheet name="ARF-FORTAMUN" sheetId="104" r:id="rId18"/>
    <sheet name="ARF-FAFEF" sheetId="87" r:id="rId19"/>
    <sheet name="ARF-FAIS" sheetId="99" r:id="rId20"/>
    <sheet name="ARF-FFPARA INVERSION" sheetId="100" r:id="rId21"/>
    <sheet name="AR" sheetId="88" r:id="rId22"/>
    <sheet name="IPP" sheetId="47" r:id="rId23"/>
    <sheet name="EAP" sheetId="84" r:id="rId24"/>
    <sheet name="ADS-1" sheetId="22" r:id="rId25"/>
    <sheet name="ADS-2" sheetId="53" r:id="rId26"/>
    <sheet name="SAP" sheetId="26" r:id="rId27"/>
    <sheet name="FIC" sheetId="86" r:id="rId28"/>
    <sheet name="AUR" sheetId="71" r:id="rId29"/>
    <sheet name="PPD" sheetId="67" r:id="rId30"/>
  </sheets>
  <externalReferences>
    <externalReference r:id="rId31"/>
    <externalReference r:id="rId32"/>
    <externalReference r:id="rId33"/>
    <externalReference r:id="rId34"/>
    <externalReference r:id="rId35"/>
    <externalReference r:id="rId36"/>
    <externalReference r:id="rId37"/>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21">[1]INICIO!$Y$166:$Y$186</definedName>
    <definedName name="___EJE1">[2]INICIO!$Y$166:$Y$186</definedName>
    <definedName name="___EJE2" localSheetId="21">[1]INICIO!$Y$188:$Y$229</definedName>
    <definedName name="___EJE2">[2]INICIO!$Y$188:$Y$229</definedName>
    <definedName name="___EJE3" localSheetId="21">[1]INICIO!$Y$231:$Y$247</definedName>
    <definedName name="___EJE3">[2]INICIO!$Y$231:$Y$247</definedName>
    <definedName name="___EJE4" localSheetId="21">[1]INICIO!$Y$249:$Y$272</definedName>
    <definedName name="___EJE4">[2]INICIO!$Y$249:$Y$272</definedName>
    <definedName name="___EJE5" localSheetId="21">[1]INICIO!$Y$274:$Y$287</definedName>
    <definedName name="___EJE5">[2]INICIO!$Y$274:$Y$287</definedName>
    <definedName name="___EJE6" localSheetId="21">[1]INICIO!$Y$289:$Y$314</definedName>
    <definedName name="___EJE6">[2]INICIO!$Y$289:$Y$314</definedName>
    <definedName name="___EJE7" localSheetId="21">[1]INICIO!$Y$316:$Y$356</definedName>
    <definedName name="___EJE7">[2]INICIO!$Y$316:$Y$356</definedName>
    <definedName name="__EJE1" localSheetId="21">[1]INICIO!$Y$166:$Y$186</definedName>
    <definedName name="__EJE1">[2]INICIO!$Y$166:$Y$186</definedName>
    <definedName name="__EJE2" localSheetId="21">[1]INICIO!$Y$188:$Y$229</definedName>
    <definedName name="__EJE2">[2]INICIO!$Y$188:$Y$229</definedName>
    <definedName name="__EJE3" localSheetId="21">[1]INICIO!$Y$231:$Y$247</definedName>
    <definedName name="__EJE3">[2]INICIO!$Y$231:$Y$247</definedName>
    <definedName name="__EJE4" localSheetId="21">[1]INICIO!$Y$249:$Y$272</definedName>
    <definedName name="__EJE4">[2]INICIO!$Y$249:$Y$272</definedName>
    <definedName name="__EJE5" localSheetId="21">[1]INICIO!$Y$274:$Y$287</definedName>
    <definedName name="__EJE5">[2]INICIO!$Y$274:$Y$287</definedName>
    <definedName name="__EJE6" localSheetId="21">[1]INICIO!$Y$289:$Y$314</definedName>
    <definedName name="__EJE6">[2]INICIO!$Y$289:$Y$314</definedName>
    <definedName name="__EJE7" localSheetId="21">[1]INICIO!$Y$316:$Y$356</definedName>
    <definedName name="__EJE7">[2]INICIO!$Y$316:$Y$356</definedName>
    <definedName name="_EJE1" localSheetId="21">[1]INICIO!$Y$166:$Y$186</definedName>
    <definedName name="_EJE1" localSheetId="22">[3]INICIO!$Y$166:$Y$186</definedName>
    <definedName name="_EJE1">[2]INICIO!$Y$166:$Y$186</definedName>
    <definedName name="_EJE2" localSheetId="21">[1]INICIO!$Y$188:$Y$229</definedName>
    <definedName name="_EJE2" localSheetId="22">[3]INICIO!$Y$188:$Y$229</definedName>
    <definedName name="_EJE2">[2]INICIO!$Y$188:$Y$229</definedName>
    <definedName name="_EJE3" localSheetId="21">[1]INICIO!$Y$231:$Y$247</definedName>
    <definedName name="_EJE3" localSheetId="22">[3]INICIO!$Y$231:$Y$247</definedName>
    <definedName name="_EJE3">[2]INICIO!$Y$231:$Y$247</definedName>
    <definedName name="_EJE4" localSheetId="21">[1]INICIO!$Y$249:$Y$272</definedName>
    <definedName name="_EJE4" localSheetId="22">[3]INICIO!$Y$249:$Y$272</definedName>
    <definedName name="_EJE4">[2]INICIO!$Y$249:$Y$272</definedName>
    <definedName name="_EJE5" localSheetId="21">[1]INICIO!$Y$274:$Y$287</definedName>
    <definedName name="_EJE5" localSheetId="22">[3]INICIO!$Y$274:$Y$287</definedName>
    <definedName name="_EJE5">[2]INICIO!$Y$274:$Y$287</definedName>
    <definedName name="_EJE6" localSheetId="21">[1]INICIO!$Y$289:$Y$314</definedName>
    <definedName name="_EJE6" localSheetId="22">[3]INICIO!$Y$289:$Y$314</definedName>
    <definedName name="_EJE6">[2]INICIO!$Y$289:$Y$314</definedName>
    <definedName name="_EJE7" localSheetId="21">[1]INICIO!$Y$316:$Y$356</definedName>
    <definedName name="_EJE7" localSheetId="22">[3]INICIO!$Y$316:$Y$356</definedName>
    <definedName name="_EJE7">[2]INICIO!$Y$316:$Y$356</definedName>
    <definedName name="_xlnm._FilterDatabase" localSheetId="4" hidden="1">'APP-1'!$A$9:$Q$97</definedName>
    <definedName name="_xlnm._FilterDatabase" localSheetId="21" hidden="1">AR!$A$301:$O$471</definedName>
    <definedName name="_xlnm._FilterDatabase" localSheetId="29" hidden="1">PPD!$A$7:$G$87</definedName>
    <definedName name="_Toc256789589" localSheetId="3">EPC!$A$1</definedName>
    <definedName name="adys_tipo" localSheetId="21">[1]INICIO!$AR$24:$AR$27</definedName>
    <definedName name="adys_tipo" localSheetId="22">[3]INICIO!$AR$24:$AR$27</definedName>
    <definedName name="adys_tipo">[2]INICIO!$AR$24:$AR$27</definedName>
    <definedName name="AI" localSheetId="21">[1]INICIO!$AU$5:$AW$543</definedName>
    <definedName name="AI" localSheetId="22">[3]INICIO!$AU$5:$AW$543</definedName>
    <definedName name="AI">[2]INICIO!$AU$5:$AW$543</definedName>
    <definedName name="_xlnm.Print_Area" localSheetId="12">'APP-FAFEF'!$A$1:$U$23</definedName>
    <definedName name="_xlnm.Print_Area" localSheetId="14">'APP-FAFEF 2015'!$A$1:$U$17</definedName>
    <definedName name="_xlnm.Print_Area" localSheetId="13">'APP-FAFEF 2015 PRINCIPAL'!$A$1:$U$17</definedName>
    <definedName name="_xlnm.Print_Area" localSheetId="15">'APP-FAIS'!$A$1:$U$22</definedName>
    <definedName name="_xlnm.Print_Area" localSheetId="16">'APP-FORTA.FINANCIERO'!$A$1:$U$24</definedName>
    <definedName name="_xlnm.Print_Area" localSheetId="6">'APP-FORTAMUN'!$A$1:$U$40</definedName>
    <definedName name="_xlnm.Print_Area" localSheetId="21">AR!$A$1:$O$471</definedName>
    <definedName name="_xlnm.Print_Area" localSheetId="3">EPC!$A$1:$I$39</definedName>
    <definedName name="_xlnm.Print_Area" localSheetId="27">FIC!$A$1:$C$35</definedName>
    <definedName name="_xlnm.Print_Area" localSheetId="7">'FORTAMUN 2012'!$A$1:$U$16</definedName>
    <definedName name="_xlnm.Print_Area" localSheetId="8">'FORTAMUN 2013'!$A$1:$U$16</definedName>
    <definedName name="_xlnm.Print_Area" localSheetId="9">'FORTAMUN 2014'!$A$1:$U$16</definedName>
    <definedName name="_xlnm.Print_Area" localSheetId="11">'FORTAMUN 2015'!$A$1:$U$16</definedName>
    <definedName name="_xlnm.Print_Area" localSheetId="10">'FORTAMUN 2015 PRINCIPAL'!$A$1:$U$16</definedName>
    <definedName name="_xlnm.Print_Area" localSheetId="22">IPP!$A$1:$H$36</definedName>
    <definedName name="_xlnm.Print_Area" localSheetId="29">PPD!$A$1:$G$113</definedName>
    <definedName name="CAPIT" localSheetId="12">#REF!</definedName>
    <definedName name="CAPIT" localSheetId="14">#REF!</definedName>
    <definedName name="CAPIT" localSheetId="13">#REF!</definedName>
    <definedName name="CAPIT" localSheetId="15">#REF!</definedName>
    <definedName name="CAPIT" localSheetId="16">#REF!</definedName>
    <definedName name="CAPIT" localSheetId="21">#REF!</definedName>
    <definedName name="CAPIT" localSheetId="19">#REF!</definedName>
    <definedName name="CAPIT" localSheetId="20">#REF!</definedName>
    <definedName name="CAPIT" localSheetId="17">#REF!</definedName>
    <definedName name="CAPIT" localSheetId="7">#REF!</definedName>
    <definedName name="CAPIT" localSheetId="8">#REF!</definedName>
    <definedName name="CAPIT" localSheetId="9">#REF!</definedName>
    <definedName name="CAPIT" localSheetId="11">#REF!</definedName>
    <definedName name="CAPIT" localSheetId="10">#REF!</definedName>
    <definedName name="CAPIT">#REF!</definedName>
    <definedName name="CENPAR" localSheetId="12">#REF!</definedName>
    <definedName name="CENPAR" localSheetId="14">#REF!</definedName>
    <definedName name="CENPAR" localSheetId="13">#REF!</definedName>
    <definedName name="CENPAR" localSheetId="15">#REF!</definedName>
    <definedName name="CENPAR" localSheetId="16">#REF!</definedName>
    <definedName name="CENPAR" localSheetId="21">#REF!</definedName>
    <definedName name="CENPAR" localSheetId="19">#REF!</definedName>
    <definedName name="CENPAR" localSheetId="20">#REF!</definedName>
    <definedName name="CENPAR" localSheetId="17">#REF!</definedName>
    <definedName name="CENPAR" localSheetId="7">#REF!</definedName>
    <definedName name="CENPAR" localSheetId="8">#REF!</definedName>
    <definedName name="CENPAR" localSheetId="9">#REF!</definedName>
    <definedName name="CENPAR" localSheetId="11">#REF!</definedName>
    <definedName name="CENPAR" localSheetId="10">#REF!</definedName>
    <definedName name="CENPAR">#REF!</definedName>
    <definedName name="datos" localSheetId="21">OFFSET([4]datos!$A$1,0,0,COUNTA([4]datos!$A$1:$A$65536),23)</definedName>
    <definedName name="datos" localSheetId="28">OFFSET([2]datos!$A$1,0,0,COUNTA([2]datos!$A$1:$A$65536),23)</definedName>
    <definedName name="datos" localSheetId="22">OFFSET([5]datos!$A$1,0,0,COUNTA([5]datos!$A$1:$A$65536),23)</definedName>
    <definedName name="datos">OFFSET([6]datos!$A$1,0,0,COUNTA([6]datos!$A$1:$A$65536),23)</definedName>
    <definedName name="dc" localSheetId="12">#REF!</definedName>
    <definedName name="dc" localSheetId="14">#REF!</definedName>
    <definedName name="dc" localSheetId="13">#REF!</definedName>
    <definedName name="dc" localSheetId="15">#REF!</definedName>
    <definedName name="dc" localSheetId="16">#REF!</definedName>
    <definedName name="dc" localSheetId="21">#REF!</definedName>
    <definedName name="dc" localSheetId="19">#REF!</definedName>
    <definedName name="dc" localSheetId="20">#REF!</definedName>
    <definedName name="dc" localSheetId="17">#REF!</definedName>
    <definedName name="dc" localSheetId="7">#REF!</definedName>
    <definedName name="dc" localSheetId="8">#REF!</definedName>
    <definedName name="dc" localSheetId="9">#REF!</definedName>
    <definedName name="dc" localSheetId="11">#REF!</definedName>
    <definedName name="dc" localSheetId="10">#REF!</definedName>
    <definedName name="dc">#REF!</definedName>
    <definedName name="DEFAULT" localSheetId="21">[1]INICIO!$AA$10</definedName>
    <definedName name="DEFAULT" localSheetId="22">[3]INICIO!$AA$10</definedName>
    <definedName name="DEFAULT">[2]INICIO!$AA$10</definedName>
    <definedName name="DEUDA" localSheetId="12">#REF!</definedName>
    <definedName name="DEUDA" localSheetId="14">#REF!</definedName>
    <definedName name="DEUDA" localSheetId="13">#REF!</definedName>
    <definedName name="DEUDA" localSheetId="15">#REF!</definedName>
    <definedName name="DEUDA" localSheetId="16">#REF!</definedName>
    <definedName name="DEUDA" localSheetId="21">#REF!</definedName>
    <definedName name="DEUDA" localSheetId="19">#REF!</definedName>
    <definedName name="DEUDA" localSheetId="20">#REF!</definedName>
    <definedName name="DEUDA" localSheetId="17">#REF!</definedName>
    <definedName name="DEUDA" localSheetId="7">#REF!</definedName>
    <definedName name="DEUDA" localSheetId="8">#REF!</definedName>
    <definedName name="DEUDA" localSheetId="9">#REF!</definedName>
    <definedName name="DEUDA" localSheetId="11">#REF!</definedName>
    <definedName name="DEUDA" localSheetId="10">#REF!</definedName>
    <definedName name="DEUDA">#REF!</definedName>
    <definedName name="egvb" localSheetId="12">#REF!</definedName>
    <definedName name="egvb" localSheetId="14">#REF!</definedName>
    <definedName name="egvb" localSheetId="13">#REF!</definedName>
    <definedName name="egvb" localSheetId="15">#REF!</definedName>
    <definedName name="egvb" localSheetId="16">#REF!</definedName>
    <definedName name="egvb" localSheetId="21">#REF!</definedName>
    <definedName name="egvb" localSheetId="19">#REF!</definedName>
    <definedName name="egvb" localSheetId="20">#REF!</definedName>
    <definedName name="egvb" localSheetId="17">#REF!</definedName>
    <definedName name="egvb" localSheetId="7">#REF!</definedName>
    <definedName name="egvb" localSheetId="8">#REF!</definedName>
    <definedName name="egvb" localSheetId="9">#REF!</definedName>
    <definedName name="egvb" localSheetId="11">#REF!</definedName>
    <definedName name="egvb" localSheetId="10">#REF!</definedName>
    <definedName name="egvb">#REF!</definedName>
    <definedName name="EJER" localSheetId="12">#REF!</definedName>
    <definedName name="EJER" localSheetId="14">#REF!</definedName>
    <definedName name="EJER" localSheetId="13">#REF!</definedName>
    <definedName name="EJER" localSheetId="15">#REF!</definedName>
    <definedName name="EJER" localSheetId="16">#REF!</definedName>
    <definedName name="EJER" localSheetId="21">#REF!</definedName>
    <definedName name="EJER" localSheetId="19">#REF!</definedName>
    <definedName name="EJER" localSheetId="20">#REF!</definedName>
    <definedName name="EJER" localSheetId="17">#REF!</definedName>
    <definedName name="EJER" localSheetId="7">#REF!</definedName>
    <definedName name="EJER" localSheetId="8">#REF!</definedName>
    <definedName name="EJER" localSheetId="9">#REF!</definedName>
    <definedName name="EJER" localSheetId="11">#REF!</definedName>
    <definedName name="EJER" localSheetId="10">#REF!</definedName>
    <definedName name="EJER">#REF!</definedName>
    <definedName name="EJES" localSheetId="21">[1]INICIO!$Y$151:$Y$157</definedName>
    <definedName name="EJES" localSheetId="22">[3]INICIO!$Y$151:$Y$157</definedName>
    <definedName name="EJES">[2]INICIO!$Y$151:$Y$157</definedName>
    <definedName name="FIDCOS" localSheetId="21">[1]INICIO!$DH$5:$DI$96</definedName>
    <definedName name="FIDCOS" localSheetId="22">[3]INICIO!$DH$5:$DI$96</definedName>
    <definedName name="FIDCOS">[2]INICIO!$DH$5:$DI$96</definedName>
    <definedName name="FPC" localSheetId="21">[1]INICIO!$DE$5:$DF$96</definedName>
    <definedName name="FPC" localSheetId="22">[3]INICIO!$DE$5:$DF$96</definedName>
    <definedName name="FPC">[2]INICIO!$DE$5:$DF$96</definedName>
    <definedName name="gasto_gci" localSheetId="21">[1]INICIO!$AO$48:$AO$49</definedName>
    <definedName name="gasto_gci" localSheetId="22">[3]INICIO!$AO$48:$AO$49</definedName>
    <definedName name="gasto_gci">[2]INICIO!$AO$48:$AO$49</definedName>
    <definedName name="KEY">[7]cats!$A$1:$B$9</definedName>
    <definedName name="LABEL" localSheetId="21">[4]INICIO!$AY$5:$AZ$97</definedName>
    <definedName name="LABEL" localSheetId="28">[2]INICIO!$AY$5:$AZ$97</definedName>
    <definedName name="LABEL" localSheetId="22">[5]INICIO!$AY$5:$AZ$97</definedName>
    <definedName name="LABEL">[6]INICIO!$AY$5:$AZ$97</definedName>
    <definedName name="label1g" localSheetId="21">[1]INICIO!$AA$19</definedName>
    <definedName name="label1g" localSheetId="22">[3]INICIO!$AA$19</definedName>
    <definedName name="label1g">[2]INICIO!$AA$19</definedName>
    <definedName name="label1S" localSheetId="21">[1]INICIO!$AA$22</definedName>
    <definedName name="label1S" localSheetId="22">[3]INICIO!$AA$22</definedName>
    <definedName name="label1S">[2]INICIO!$AA$22</definedName>
    <definedName name="label2g" localSheetId="21">[1]INICIO!$AA$20</definedName>
    <definedName name="label2g" localSheetId="22">[3]INICIO!$AA$20</definedName>
    <definedName name="label2g">[2]INICIO!$AA$20</definedName>
    <definedName name="label2S" localSheetId="21">[1]INICIO!$AA$23</definedName>
    <definedName name="label2S" localSheetId="22">[3]INICIO!$AA$23</definedName>
    <definedName name="label2S">[2]INICIO!$AA$23</definedName>
    <definedName name="Líneadeacción" localSheetId="12">[6]INICIO!#REF!</definedName>
    <definedName name="Líneadeacción" localSheetId="14">[6]INICIO!#REF!</definedName>
    <definedName name="Líneadeacción" localSheetId="13">[6]INICIO!#REF!</definedName>
    <definedName name="Líneadeacción" localSheetId="15">[6]INICIO!#REF!</definedName>
    <definedName name="Líneadeacción" localSheetId="16">[6]INICIO!#REF!</definedName>
    <definedName name="Líneadeacción" localSheetId="6">[6]INICIO!#REF!</definedName>
    <definedName name="Líneadeacción" localSheetId="21">[4]INICIO!#REF!</definedName>
    <definedName name="Líneadeacción" localSheetId="18">[6]INICIO!#REF!</definedName>
    <definedName name="Líneadeacción" localSheetId="19">[6]INICIO!#REF!</definedName>
    <definedName name="Líneadeacción" localSheetId="20">[6]INICIO!#REF!</definedName>
    <definedName name="Líneadeacción" localSheetId="17">[6]INICIO!#REF!</definedName>
    <definedName name="Líneadeacción" localSheetId="23">[6]INICIO!#REF!</definedName>
    <definedName name="Líneadeacción" localSheetId="27">[6]INICIO!#REF!</definedName>
    <definedName name="Líneadeacción" localSheetId="7">[6]INICIO!#REF!</definedName>
    <definedName name="Líneadeacción" localSheetId="8">[6]INICIO!#REF!</definedName>
    <definedName name="Líneadeacción" localSheetId="9">[6]INICIO!#REF!</definedName>
    <definedName name="Líneadeacción" localSheetId="11">[6]INICIO!#REF!</definedName>
    <definedName name="Líneadeacción" localSheetId="10">[6]INICIO!#REF!</definedName>
    <definedName name="Líneadeacción">[6]INICIO!#REF!</definedName>
    <definedName name="lista_ai" localSheetId="21">[1]INICIO!$AO$55:$AO$96</definedName>
    <definedName name="lista_ai" localSheetId="22">[3]INICIO!$AO$55:$AO$96</definedName>
    <definedName name="lista_ai">[2]INICIO!$AO$55:$AO$96</definedName>
    <definedName name="lista_deleg" localSheetId="21">[1]INICIO!$AR$34:$AR$49</definedName>
    <definedName name="lista_deleg" localSheetId="22">[3]INICIO!$AR$34:$AR$49</definedName>
    <definedName name="lista_deleg">[2]INICIO!$AR$34:$AR$49</definedName>
    <definedName name="lista_eppa" localSheetId="21">[1]INICIO!$AR$55:$AS$149</definedName>
    <definedName name="lista_eppa" localSheetId="22">[3]INICIO!$AR$55:$AS$149</definedName>
    <definedName name="lista_eppa">[2]INICIO!$AR$55:$AS$149</definedName>
    <definedName name="LISTA_UR" localSheetId="21">[1]INICIO!$Y$4:$Z$93</definedName>
    <definedName name="LISTA_UR" localSheetId="22">[3]INICIO!$Y$4:$Z$93</definedName>
    <definedName name="LISTA_UR">[2]INICIO!$Y$4:$Z$93</definedName>
    <definedName name="MAPPEGS" localSheetId="12">[6]INICIO!#REF!</definedName>
    <definedName name="MAPPEGS" localSheetId="14">[6]INICIO!#REF!</definedName>
    <definedName name="MAPPEGS" localSheetId="13">[6]INICIO!#REF!</definedName>
    <definedName name="MAPPEGS" localSheetId="15">[6]INICIO!#REF!</definedName>
    <definedName name="MAPPEGS" localSheetId="16">[6]INICIO!#REF!</definedName>
    <definedName name="MAPPEGS" localSheetId="21">[4]INICIO!#REF!</definedName>
    <definedName name="MAPPEGS" localSheetId="18">[6]INICIO!#REF!</definedName>
    <definedName name="MAPPEGS" localSheetId="19">[6]INICIO!#REF!</definedName>
    <definedName name="MAPPEGS" localSheetId="20">[6]INICIO!#REF!</definedName>
    <definedName name="MAPPEGS" localSheetId="17">[6]INICIO!#REF!</definedName>
    <definedName name="MAPPEGS" localSheetId="23">[6]INICIO!#REF!</definedName>
    <definedName name="MAPPEGS" localSheetId="27">[6]INICIO!#REF!</definedName>
    <definedName name="MAPPEGS" localSheetId="7">[6]INICIO!#REF!</definedName>
    <definedName name="MAPPEGS" localSheetId="8">[6]INICIO!#REF!</definedName>
    <definedName name="MAPPEGS" localSheetId="9">[6]INICIO!#REF!</definedName>
    <definedName name="MAPPEGS" localSheetId="11">[6]INICIO!#REF!</definedName>
    <definedName name="MAPPEGS" localSheetId="10">[6]INICIO!#REF!</definedName>
    <definedName name="MAPPEGS">[6]INICIO!#REF!</definedName>
    <definedName name="MODIF" localSheetId="21">[1]datos!$U$2:$U$31674</definedName>
    <definedName name="MODIF" localSheetId="22">[3]datos!$U$2:$U$31674</definedName>
    <definedName name="MODIF">[2]datos!$U$2:$U$31674</definedName>
    <definedName name="MSG_ERROR1" localSheetId="21">[4]INICIO!$AA$11</definedName>
    <definedName name="MSG_ERROR1" localSheetId="28">[2]INICIO!$AA$11</definedName>
    <definedName name="MSG_ERROR1" localSheetId="22">[5]INICIO!$AA$11</definedName>
    <definedName name="MSG_ERROR1">[6]INICIO!$AA$11</definedName>
    <definedName name="MSG_ERROR2" localSheetId="21">[1]INICIO!$AA$12</definedName>
    <definedName name="MSG_ERROR2" localSheetId="22">[3]INICIO!$AA$12</definedName>
    <definedName name="MSG_ERROR2">[2]INICIO!$AA$12</definedName>
    <definedName name="OPCION2" localSheetId="25">[6]INICIO!#REF!</definedName>
    <definedName name="OPCION2" localSheetId="12">[6]INICIO!#REF!</definedName>
    <definedName name="OPCION2" localSheetId="14">[6]INICIO!#REF!</definedName>
    <definedName name="OPCION2" localSheetId="13">[6]INICIO!#REF!</definedName>
    <definedName name="OPCION2" localSheetId="15">[6]INICIO!#REF!</definedName>
    <definedName name="OPCION2" localSheetId="16">[6]INICIO!#REF!</definedName>
    <definedName name="OPCION2" localSheetId="6">[6]INICIO!#REF!</definedName>
    <definedName name="OPCION2" localSheetId="21">[4]INICIO!#REF!</definedName>
    <definedName name="OPCION2" localSheetId="18">[6]INICIO!#REF!</definedName>
    <definedName name="OPCION2" localSheetId="19">[6]INICIO!#REF!</definedName>
    <definedName name="OPCION2" localSheetId="20">[6]INICIO!#REF!</definedName>
    <definedName name="OPCION2" localSheetId="17">[6]INICIO!#REF!</definedName>
    <definedName name="OPCION2" localSheetId="28">[2]INICIO!#REF!</definedName>
    <definedName name="OPCION2" localSheetId="23">[6]INICIO!#REF!</definedName>
    <definedName name="OPCION2" localSheetId="2">[6]INICIO!#REF!</definedName>
    <definedName name="OPCION2" localSheetId="3">[6]INICIO!#REF!</definedName>
    <definedName name="OPCION2" localSheetId="27">[6]INICIO!#REF!</definedName>
    <definedName name="OPCION2" localSheetId="7">[6]INICIO!#REF!</definedName>
    <definedName name="OPCION2" localSheetId="8">[6]INICIO!#REF!</definedName>
    <definedName name="OPCION2" localSheetId="9">[6]INICIO!#REF!</definedName>
    <definedName name="OPCION2" localSheetId="11">[6]INICIO!#REF!</definedName>
    <definedName name="OPCION2" localSheetId="10">[6]INICIO!#REF!</definedName>
    <definedName name="OPCION2" localSheetId="22">[5]INICIO!#REF!</definedName>
    <definedName name="OPCION2" localSheetId="29">[6]INICIO!#REF!</definedName>
    <definedName name="OPCION2">[6]INICIO!#REF!</definedName>
    <definedName name="ORIG" localSheetId="21">[1]datos!$T$2:$T$31674</definedName>
    <definedName name="ORIG" localSheetId="22">[3]datos!$T$2:$T$31674</definedName>
    <definedName name="ORIG">[2]datos!$T$2:$T$31674</definedName>
    <definedName name="P" localSheetId="21">[1]INICIO!$AO$5:$AP$32</definedName>
    <definedName name="P" localSheetId="22">[3]INICIO!$AO$5:$AP$32</definedName>
    <definedName name="P">[2]INICIO!$AO$5:$AP$32</definedName>
    <definedName name="P_K" localSheetId="21">[1]INICIO!$AO$5:$AO$32</definedName>
    <definedName name="P_K" localSheetId="22">[3]INICIO!$AO$5:$AO$32</definedName>
    <definedName name="P_K">[2]INICIO!$AO$5:$AO$32</definedName>
    <definedName name="PE" localSheetId="21">[1]INICIO!$AR$5:$AS$16</definedName>
    <definedName name="PE" localSheetId="22">[3]INICIO!$AR$5:$AS$16</definedName>
    <definedName name="PE">[2]INICIO!$AR$5:$AS$16</definedName>
    <definedName name="PE_K" localSheetId="21">[1]INICIO!$AR$5:$AR$16</definedName>
    <definedName name="PE_K" localSheetId="22">[3]INICIO!$AR$5:$AR$16</definedName>
    <definedName name="PE_K">[2]INICIO!$AR$5:$AR$16</definedName>
    <definedName name="PEDO" localSheetId="12">[4]INICIO!#REF!</definedName>
    <definedName name="PEDO" localSheetId="14">[4]INICIO!#REF!</definedName>
    <definedName name="PEDO" localSheetId="13">[4]INICIO!#REF!</definedName>
    <definedName name="PEDO" localSheetId="15">[4]INICIO!#REF!</definedName>
    <definedName name="PEDO" localSheetId="16">[4]INICIO!#REF!</definedName>
    <definedName name="PEDO" localSheetId="21">[4]INICIO!#REF!</definedName>
    <definedName name="PEDO" localSheetId="19">[4]INICIO!#REF!</definedName>
    <definedName name="PEDO" localSheetId="20">[4]INICIO!#REF!</definedName>
    <definedName name="PEDO" localSheetId="17">[4]INICIO!#REF!</definedName>
    <definedName name="PEDO" localSheetId="7">[4]INICIO!#REF!</definedName>
    <definedName name="PEDO" localSheetId="8">[4]INICIO!#REF!</definedName>
    <definedName name="PEDO" localSheetId="9">[4]INICIO!#REF!</definedName>
    <definedName name="PEDO" localSheetId="11">[4]INICIO!#REF!</definedName>
    <definedName name="PEDO" localSheetId="10">[4]INICIO!#REF!</definedName>
    <definedName name="PEDO">[4]INICIO!#REF!</definedName>
    <definedName name="PERIODO" localSheetId="12">#REF!</definedName>
    <definedName name="PERIODO" localSheetId="14">#REF!</definedName>
    <definedName name="PERIODO" localSheetId="13">#REF!</definedName>
    <definedName name="PERIODO" localSheetId="15">#REF!</definedName>
    <definedName name="PERIODO" localSheetId="16">#REF!</definedName>
    <definedName name="PERIODO" localSheetId="21">#REF!</definedName>
    <definedName name="PERIODO" localSheetId="19">#REF!</definedName>
    <definedName name="PERIODO" localSheetId="20">#REF!</definedName>
    <definedName name="PERIODO" localSheetId="17">#REF!</definedName>
    <definedName name="PERIODO" localSheetId="7">#REF!</definedName>
    <definedName name="PERIODO" localSheetId="8">#REF!</definedName>
    <definedName name="PERIODO" localSheetId="9">#REF!</definedName>
    <definedName name="PERIODO" localSheetId="11">#REF!</definedName>
    <definedName name="PERIODO" localSheetId="10">#REF!</definedName>
    <definedName name="PERIODO">#REF!</definedName>
    <definedName name="PROG" localSheetId="12">#REF!</definedName>
    <definedName name="PROG" localSheetId="14">#REF!</definedName>
    <definedName name="PROG" localSheetId="13">#REF!</definedName>
    <definedName name="PROG" localSheetId="15">#REF!</definedName>
    <definedName name="PROG" localSheetId="16">#REF!</definedName>
    <definedName name="PROG" localSheetId="21">#REF!</definedName>
    <definedName name="PROG" localSheetId="19">#REF!</definedName>
    <definedName name="PROG" localSheetId="20">#REF!</definedName>
    <definedName name="PROG" localSheetId="17">#REF!</definedName>
    <definedName name="PROG" localSheetId="7">#REF!</definedName>
    <definedName name="PROG" localSheetId="8">#REF!</definedName>
    <definedName name="PROG" localSheetId="9">#REF!</definedName>
    <definedName name="PROG" localSheetId="11">#REF!</definedName>
    <definedName name="PROG" localSheetId="10">#REF!</definedName>
    <definedName name="PROG">#REF!</definedName>
    <definedName name="ptda" localSheetId="12">#REF!</definedName>
    <definedName name="ptda" localSheetId="14">#REF!</definedName>
    <definedName name="ptda" localSheetId="13">#REF!</definedName>
    <definedName name="ptda" localSheetId="15">#REF!</definedName>
    <definedName name="ptda" localSheetId="16">#REF!</definedName>
    <definedName name="ptda" localSheetId="21">#REF!</definedName>
    <definedName name="ptda" localSheetId="19">#REF!</definedName>
    <definedName name="ptda" localSheetId="20">#REF!</definedName>
    <definedName name="ptda" localSheetId="17">#REF!</definedName>
    <definedName name="ptda" localSheetId="7">#REF!</definedName>
    <definedName name="ptda" localSheetId="8">#REF!</definedName>
    <definedName name="ptda" localSheetId="9">#REF!</definedName>
    <definedName name="ptda" localSheetId="11">#REF!</definedName>
    <definedName name="ptda" localSheetId="10">#REF!</definedName>
    <definedName name="ptda">#REF!</definedName>
    <definedName name="rubros_fpc" localSheetId="21">[1]INICIO!$AO$39:$AO$42</definedName>
    <definedName name="rubros_fpc" localSheetId="22">[3]INICIO!$AO$39:$AO$42</definedName>
    <definedName name="rubros_fpc">[2]INICIO!$AO$39:$AO$42</definedName>
    <definedName name="_xlnm.Print_Titles" localSheetId="24">'ADS-1'!$1:$6</definedName>
    <definedName name="_xlnm.Print_Titles" localSheetId="25">'ADS-2'!$1:$6</definedName>
    <definedName name="_xlnm.Print_Titles" localSheetId="4">'APP-1'!$1:$7</definedName>
    <definedName name="_xlnm.Print_Titles" localSheetId="5">'APP-2'!$1:$6</definedName>
    <definedName name="_xlnm.Print_Titles" localSheetId="12">'APP-FAFEF'!$1:$8</definedName>
    <definedName name="_xlnm.Print_Titles" localSheetId="14">'APP-FAFEF 2015'!$1:$8</definedName>
    <definedName name="_xlnm.Print_Titles" localSheetId="13">'APP-FAFEF 2015 PRINCIPAL'!$1:$8</definedName>
    <definedName name="_xlnm.Print_Titles" localSheetId="15">'APP-FAIS'!$1:$8</definedName>
    <definedName name="_xlnm.Print_Titles" localSheetId="16">'APP-FORTA.FINANCIERO'!$1:$8</definedName>
    <definedName name="_xlnm.Print_Titles" localSheetId="6">'APP-FORTAMUN'!$1:$8</definedName>
    <definedName name="_xlnm.Print_Titles" localSheetId="21">AR!$1:$4</definedName>
    <definedName name="_xlnm.Print_Titles" localSheetId="18">'ARF-FAFEF'!$1:$6</definedName>
    <definedName name="_xlnm.Print_Titles" localSheetId="19">'ARF-FAIS'!$1:$6</definedName>
    <definedName name="_xlnm.Print_Titles" localSheetId="20">'ARF-FFPARA INVERSION'!$1:$6</definedName>
    <definedName name="_xlnm.Print_Titles" localSheetId="17">'ARF-FORTAMUN'!$1:$6</definedName>
    <definedName name="_xlnm.Print_Titles" localSheetId="28">AUR!$1:$6</definedName>
    <definedName name="_xlnm.Print_Titles" localSheetId="23">EAP!$1:$11</definedName>
    <definedName name="_xlnm.Print_Titles" localSheetId="1">'ECG-1'!$1:$6</definedName>
    <definedName name="_xlnm.Print_Titles" localSheetId="2">'ECG-2'!$1:$6</definedName>
    <definedName name="_xlnm.Print_Titles" localSheetId="3">EPC!$1:$6</definedName>
    <definedName name="_xlnm.Print_Titles" localSheetId="27">FIC!$1:$9</definedName>
    <definedName name="_xlnm.Print_Titles" localSheetId="7">'FORTAMUN 2012'!$1:$8</definedName>
    <definedName name="_xlnm.Print_Titles" localSheetId="8">'FORTAMUN 2013'!$1:$8</definedName>
    <definedName name="_xlnm.Print_Titles" localSheetId="9">'FORTAMUN 2014'!$1:$8</definedName>
    <definedName name="_xlnm.Print_Titles" localSheetId="11">'FORTAMUN 2015'!$1:$8</definedName>
    <definedName name="_xlnm.Print_Titles" localSheetId="10">'FORTAMUN 2015 PRINCIPAL'!$1:$8</definedName>
    <definedName name="_xlnm.Print_Titles" localSheetId="22">IPP!$1:$5</definedName>
    <definedName name="_xlnm.Print_Titles" localSheetId="29">PPD!$1:$7</definedName>
    <definedName name="_xlnm.Print_Titles" localSheetId="26">SAP!$1:$7</definedName>
    <definedName name="TYA" localSheetId="12">#REF!</definedName>
    <definedName name="TYA" localSheetId="14">#REF!</definedName>
    <definedName name="TYA" localSheetId="13">#REF!</definedName>
    <definedName name="TYA" localSheetId="15">#REF!</definedName>
    <definedName name="TYA" localSheetId="16">#REF!</definedName>
    <definedName name="TYA" localSheetId="21">#REF!</definedName>
    <definedName name="TYA" localSheetId="19">#REF!</definedName>
    <definedName name="TYA" localSheetId="20">#REF!</definedName>
    <definedName name="TYA" localSheetId="17">#REF!</definedName>
    <definedName name="TYA" localSheetId="7">#REF!</definedName>
    <definedName name="TYA" localSheetId="8">#REF!</definedName>
    <definedName name="TYA" localSheetId="9">#REF!</definedName>
    <definedName name="TYA" localSheetId="11">#REF!</definedName>
    <definedName name="TYA" localSheetId="10">#REF!</definedName>
    <definedName name="TYA">#REF!</definedName>
    <definedName name="U" localSheetId="21">[1]INICIO!$Y$4:$Z$93</definedName>
    <definedName name="U" localSheetId="22">[3]INICIO!$Y$4:$Z$93</definedName>
    <definedName name="U">[2]INICIO!$Y$4:$Z$93</definedName>
    <definedName name="UEG_DENOM" localSheetId="21">[1]datos!$R$2:$R$31674</definedName>
    <definedName name="UEG_DENOM" localSheetId="22">[3]datos!$R$2:$R$31674</definedName>
    <definedName name="UEG_DENOM">[2]datos!$R$2:$R$31674</definedName>
    <definedName name="UR" localSheetId="21">[1]INICIO!$AJ$5:$AM$99</definedName>
    <definedName name="UR" localSheetId="22">[3]INICIO!$AJ$5:$AM$99</definedName>
    <definedName name="UR">[2]INICIO!$AJ$5:$AM$99</definedName>
  </definedNames>
  <calcPr calcId="171027"/>
</workbook>
</file>

<file path=xl/calcChain.xml><?xml version="1.0" encoding="utf-8"?>
<calcChain xmlns="http://schemas.openxmlformats.org/spreadsheetml/2006/main">
  <c r="K31" i="89" l="1"/>
  <c r="M45" i="89" l="1"/>
  <c r="M44" i="89" s="1"/>
  <c r="M41" i="89" s="1"/>
  <c r="M40" i="89" s="1"/>
  <c r="M39" i="89" s="1"/>
  <c r="O98" i="89"/>
  <c r="N98" i="89"/>
  <c r="L98" i="89"/>
  <c r="M88" i="89"/>
  <c r="L82" i="89"/>
  <c r="M84" i="89"/>
  <c r="M87" i="89"/>
  <c r="M86" i="89" s="1"/>
  <c r="C13" i="5"/>
  <c r="C11" i="5"/>
  <c r="C15" i="71"/>
  <c r="M83" i="89" l="1"/>
  <c r="M82" i="89" s="1"/>
  <c r="M81" i="89" s="1"/>
  <c r="M98" i="89" s="1"/>
  <c r="E17" i="5"/>
  <c r="D17" i="5"/>
  <c r="C17" i="5"/>
  <c r="B17" i="5"/>
  <c r="E8" i="5"/>
  <c r="E30" i="5" s="1"/>
  <c r="D8" i="5"/>
  <c r="D30" i="5" s="1"/>
  <c r="C8" i="5"/>
  <c r="C30" i="5" s="1"/>
  <c r="B8" i="5"/>
  <c r="B30" i="5" s="1"/>
  <c r="G24" i="5"/>
  <c r="F24" i="5"/>
  <c r="G22" i="5"/>
  <c r="F22" i="5"/>
  <c r="G20" i="5"/>
  <c r="F20" i="5"/>
  <c r="G18" i="5"/>
  <c r="G17" i="5" s="1"/>
  <c r="F18" i="5"/>
  <c r="G15" i="5"/>
  <c r="F15" i="5"/>
  <c r="G13" i="5"/>
  <c r="F13" i="5"/>
  <c r="G11" i="5"/>
  <c r="F11" i="5"/>
  <c r="G9" i="5"/>
  <c r="F9" i="5"/>
  <c r="P92" i="89"/>
  <c r="Q92" i="89" s="1"/>
  <c r="P90" i="89"/>
  <c r="Q90" i="89" s="1"/>
  <c r="P87" i="89"/>
  <c r="Q87" i="89" s="1"/>
  <c r="P85" i="89"/>
  <c r="Q85" i="89" s="1"/>
  <c r="P80" i="89"/>
  <c r="Q80" i="89" s="1"/>
  <c r="P78" i="89"/>
  <c r="Q78" i="89" s="1"/>
  <c r="P76" i="89"/>
  <c r="Q76" i="89" s="1"/>
  <c r="P73" i="89"/>
  <c r="Q73" i="89" s="1"/>
  <c r="P71" i="89"/>
  <c r="Q71" i="89" s="1"/>
  <c r="P70" i="89"/>
  <c r="Q70" i="89" s="1"/>
  <c r="P67" i="89"/>
  <c r="Q67" i="89" s="1"/>
  <c r="P65" i="89"/>
  <c r="Q65" i="89" s="1"/>
  <c r="P64" i="89"/>
  <c r="Q64" i="89" s="1"/>
  <c r="P62" i="89"/>
  <c r="Q62" i="89" s="1"/>
  <c r="P60" i="89"/>
  <c r="Q60" i="89" s="1"/>
  <c r="P55" i="89"/>
  <c r="Q55" i="89" s="1"/>
  <c r="P45" i="89"/>
  <c r="Q45" i="89" s="1"/>
  <c r="P43" i="89"/>
  <c r="Q43" i="89" s="1"/>
  <c r="P34" i="89"/>
  <c r="Q34" i="89" s="1"/>
  <c r="P33" i="89"/>
  <c r="Q33" i="89" s="1"/>
  <c r="P29" i="89"/>
  <c r="Q29" i="89" s="1"/>
  <c r="P23" i="89"/>
  <c r="Q23" i="89" s="1"/>
  <c r="P22" i="89"/>
  <c r="Q22" i="89" s="1"/>
  <c r="P19" i="89"/>
  <c r="Q19" i="89" s="1"/>
  <c r="P17" i="89"/>
  <c r="Q17" i="89" s="1"/>
  <c r="P16" i="89"/>
  <c r="Q16" i="89" s="1"/>
  <c r="P13" i="89"/>
  <c r="Q13" i="89" s="1"/>
  <c r="F8" i="5" l="1"/>
  <c r="F30" i="5" s="1"/>
  <c r="F17" i="5"/>
  <c r="G8" i="5"/>
  <c r="G30" i="5" s="1"/>
  <c r="D14" i="22"/>
  <c r="B15" i="71" l="1"/>
  <c r="E14" i="22"/>
  <c r="C8" i="22"/>
  <c r="F7" i="84"/>
  <c r="D7" i="84"/>
</calcChain>
</file>

<file path=xl/sharedStrings.xml><?xml version="1.0" encoding="utf-8"?>
<sst xmlns="http://schemas.openxmlformats.org/spreadsheetml/2006/main" count="1666" uniqueCount="627">
  <si>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</si>
  <si>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</si>
  <si>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</si>
  <si>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</si>
  <si>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</si>
  <si>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</si>
  <si>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</si>
  <si>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</si>
  <si>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</si>
  <si>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</si>
  <si>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</si>
  <si>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</si>
  <si>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</si>
  <si>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</si>
  <si>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</si>
  <si>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UNIDAD
DE
MEDIDA</t>
  </si>
  <si>
    <t>ALCANZADO
(2)</t>
  </si>
  <si>
    <t>ICMPP
(%)
2/1=(3)</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</si>
  <si>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</si>
  <si>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</si>
  <si>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</si>
  <si>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</si>
  <si>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</si>
  <si>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</si>
  <si>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</si>
  <si>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</si>
  <si>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</si>
  <si>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</si>
  <si>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</si>
  <si>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</si>
  <si>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</si>
  <si>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</si>
  <si>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</si>
  <si>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</si>
  <si>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</si>
  <si>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</si>
  <si>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</si>
  <si>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</si>
  <si>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</si>
  <si>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</si>
  <si>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</si>
  <si>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</si>
  <si>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</si>
  <si>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</si>
  <si>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</si>
  <si>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</si>
  <si>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</si>
  <si>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</si>
  <si>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</si>
  <si>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</si>
  <si>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</si>
  <si>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</si>
  <si>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</si>
  <si>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</si>
  <si>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</si>
  <si>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</si>
  <si>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</si>
  <si>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</si>
  <si>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</si>
  <si>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</si>
  <si>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</si>
  <si>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</si>
  <si>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</si>
  <si>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</si>
  <si>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</si>
  <si>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</si>
  <si>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</si>
  <si>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</si>
  <si>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</si>
  <si>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</si>
  <si>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</si>
  <si>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</si>
  <si>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</si>
  <si>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</si>
  <si>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</si>
  <si>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</si>
  <si>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</si>
  <si>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</si>
  <si>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</si>
  <si>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</si>
  <si>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</si>
  <si>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</si>
  <si>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</si>
  <si>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</si>
  <si>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</si>
  <si>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</si>
  <si>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</si>
  <si>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</si>
  <si>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</si>
  <si>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</si>
  <si>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</si>
  <si>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</si>
  <si>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</si>
  <si>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</si>
  <si>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</si>
  <si>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DEVENGADO
(5)</t>
  </si>
  <si>
    <t>EJERCIDO
(6)</t>
  </si>
  <si>
    <t>PAGADO
(7)</t>
  </si>
  <si>
    <t>IARCM
(%)
3/8</t>
  </si>
  <si>
    <t>PAGADO
(10)</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</si>
  <si>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</si>
  <si>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</si>
  <si>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</si>
  <si>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</si>
  <si>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</si>
  <si>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</si>
  <si>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</si>
  <si>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</si>
  <si>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</si>
  <si>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</si>
  <si>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</si>
  <si>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</si>
  <si>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</si>
  <si>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</si>
  <si>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</si>
  <si>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</si>
  <si>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</si>
  <si>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</si>
  <si>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</si>
  <si>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</si>
  <si>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</si>
  <si>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</si>
  <si>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</si>
  <si>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PROGRAMADO
2</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</si>
  <si>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</si>
  <si>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</si>
  <si>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</si>
  <si>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</si>
  <si>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</si>
  <si>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</si>
  <si>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</si>
  <si>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</si>
  <si>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</si>
  <si>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PROGRAMADA</t>
  </si>
  <si>
    <t>IPP INDICADORES ASOCIADOS A PROGRAMAS PRESUPUESTARIOS, RECURSOS FEDERALES Y SUJETOS A REGLAS DE OPERACIÓN</t>
  </si>
  <si>
    <t>INFORME  DE  AVANCE  TRIMESTRAL
ENERO-JUNIO 2016</t>
  </si>
  <si>
    <t>DELEGACION VENUSTIANO CARRANZA</t>
  </si>
  <si>
    <t xml:space="preserve">Titular: </t>
  </si>
  <si>
    <t>ISRAEL MORENO RIVERA</t>
  </si>
  <si>
    <t>JEFE DELEGACIONAL EN VENUSTIANO CARRANZA</t>
  </si>
  <si>
    <t xml:space="preserve">Responsable: </t>
  </si>
  <si>
    <t>MTRA. YOHANA AYALA VILLEGAS</t>
  </si>
  <si>
    <t>DIRECTORA GENERAL DE ADMINISTRACIÓN</t>
  </si>
  <si>
    <t>UNIDAD RESPONSABLE DEL GASTO:  02 CD 15  DELEGACION VENUSTIANO CARRANZA</t>
  </si>
  <si>
    <t>PERÍODO: ENERO - JUNIO 2016</t>
  </si>
  <si>
    <t>UNIDAD RESPONSABLE DEL GASTO: 02 CD 15  DELEGACION VENUSTIANO CARRANZA</t>
  </si>
  <si>
    <t>PERÍODO:  ENERO - JUNIO 2016</t>
  </si>
  <si>
    <t>PERIODO:  ENERO - JUNIO 2016</t>
  </si>
  <si>
    <t>EQUIDAD E INCLUSION SOCIAL PARA EL DESARROLLO HUMANO</t>
  </si>
  <si>
    <t>DESARROLLO SOCIAL</t>
  </si>
  <si>
    <t>SALUD</t>
  </si>
  <si>
    <t>PRESTACION DE SERVICIOS DE SALUD A LA COMUNIDAD</t>
  </si>
  <si>
    <t>APOYO A LA SALUD</t>
  </si>
  <si>
    <t xml:space="preserve">PERSONA </t>
  </si>
  <si>
    <t>RECREACION, CULTURA Y OTRAS MANIFESTACIONES SOCIALES</t>
  </si>
  <si>
    <t>DEPORTE Y RECREACION</t>
  </si>
  <si>
    <t>FOMENTO DE ACTIVIDADES DEPORTIVAS Y RECREATIVAS</t>
  </si>
  <si>
    <t>EVENTO</t>
  </si>
  <si>
    <t>MANTENIMIENTO, CONSERVACIÓN Y REHABILITACIÓN DE ESPACIOS DEPORTIVOS</t>
  </si>
  <si>
    <t>INMUEBLE</t>
  </si>
  <si>
    <t>CULTURA</t>
  </si>
  <si>
    <t>PROMOCIÓN DE ACTIVIDADES CULTURALES</t>
  </si>
  <si>
    <t>EDUCACION</t>
  </si>
  <si>
    <t>EDUCACION BASICA</t>
  </si>
  <si>
    <t>APOYO A LA EDUCACIÓN</t>
  </si>
  <si>
    <t>MANTENIMIENTO, CONSERVACIÓN Y REHABILITACIÓN DE INFRAESTRUCTURA EDUCATIVA</t>
  </si>
  <si>
    <t>PROTECCION SOCIAL</t>
  </si>
  <si>
    <t>FAMILIA E HIJOS.</t>
  </si>
  <si>
    <t>APOYO A JEFAS DE FAMILIA</t>
  </si>
  <si>
    <t>PERSONA</t>
  </si>
  <si>
    <t>OTROS GRUPOS  VULNERABLES</t>
  </si>
  <si>
    <t>SERVICIOS COMPLEMENTARIOS DE APOYO A PERSONAS CON DISCAPACIDAD</t>
  </si>
  <si>
    <t>SERVICIOS COMPLEMENTARIOS DE APOYO SOCIAL A ADULTOS MAYORES</t>
  </si>
  <si>
    <t>OTROS DE SEGURIDAD SOCIAL Y ASISTENCIA SOCIAL</t>
  </si>
  <si>
    <t>APOYO A LA JUVENTUD</t>
  </si>
  <si>
    <t>CONSTRUCCIÓN Y AMPLIACIÓN DE INFRAESTRUCTURA DE DESARROLLO SOCIAL</t>
  </si>
  <si>
    <t>OPERACIÓN DE CENTROS DE DESARROLLO INFANTIL EN DELEGACIONES</t>
  </si>
  <si>
    <t>SERVICIO Y AYUDA DE ASISTENCIA SOCIAL</t>
  </si>
  <si>
    <t>DESARROLLO ECONOMICO</t>
  </si>
  <si>
    <t>ASUNTOS ECONOMICOS, COMERCIALES Y LABORALES EN GENERAL</t>
  </si>
  <si>
    <t>ASUNTOS LABORALES GENERALES</t>
  </si>
  <si>
    <t>FOMENTO AL EMPLEO</t>
  </si>
  <si>
    <t>GOBERNABILIDAD, SEGURIDAD Y PROTECCION CIUDADANA.</t>
  </si>
  <si>
    <t>GOBIERNO</t>
  </si>
  <si>
    <t>ASUNTOS DE ORDEN PUBLICO Y DE SEGURIDAD INTERIOR</t>
  </si>
  <si>
    <t>POLICIA</t>
  </si>
  <si>
    <t>APOYO A LA PREVENCIÓN DEL DELITO</t>
  </si>
  <si>
    <t>PROTECCION CIVIL</t>
  </si>
  <si>
    <t>GESTIÓN INTEGRAL DEL RIESGO EN MATERIA DE PROTECCIÓN CIVIL</t>
  </si>
  <si>
    <t>ACCIÓN</t>
  </si>
  <si>
    <t>DESARROLLO  ECONOMICO SUSTENTABLE.</t>
  </si>
  <si>
    <t>ASUNTOS ECONOMICOS  Y COMERCIALES EN GENERAL</t>
  </si>
  <si>
    <t>PROYECTOS ESTRATÉGICOS DE DESARROLLO Y FOMENTO ECONÓMICO</t>
  </si>
  <si>
    <t>REORDENAMIENTO DE LA VÍA PÚBLICA CON ENFOQUE DE DESARROLLO ECONÓMICO</t>
  </si>
  <si>
    <t>COMERCIANTE</t>
  </si>
  <si>
    <t>HABITABILIDAD Y SERVICIOS, ESPACIO PUBLICO E INFRAESTRUCTURA.</t>
  </si>
  <si>
    <t>PROTECCION AMBIENTAL</t>
  </si>
  <si>
    <t>ORDENACION DE DESECHOS</t>
  </si>
  <si>
    <t>RECOLECCIÓN DE RESIDUOS SÓLIDOS</t>
  </si>
  <si>
    <t>TONELADA</t>
  </si>
  <si>
    <t>ORDENACION DE AGUAS RESIDUALES, DRENAJE Y ALCANTARILLADO</t>
  </si>
  <si>
    <t>MANTENIMIENTO, CONSERVACIÓN Y REHABILITACIÓN AL SISTEMA DE DRENAJE</t>
  </si>
  <si>
    <t>KILÓMETRO</t>
  </si>
  <si>
    <t>PROTECCION  DE LA DIVERSIDAD BIOLOGICA Y DEL PAISAJE</t>
  </si>
  <si>
    <t>MANTENIMIENTO DE ÁREAS VERDES</t>
  </si>
  <si>
    <t>METRO CUADRADO</t>
  </si>
  <si>
    <t>SERVICIO DE PODA DE ÁRBOLES</t>
  </si>
  <si>
    <t>PIEZA</t>
  </si>
  <si>
    <t>OTROS DE PROTECCION AMBIENTAL</t>
  </si>
  <si>
    <t>PROMOCIÓN DE CULTURA DE MANEJO DE RESIDUOS SÓLIDOS</t>
  </si>
  <si>
    <t>DIFUSIÓN</t>
  </si>
  <si>
    <t>VIVIENDA Y SERVICIOS A LA COMUNIDAD</t>
  </si>
  <si>
    <t>URBANIZACION</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</si>
  <si>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</si>
  <si>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</si>
  <si>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</si>
  <si>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</si>
  <si>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</si>
  <si>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PUBLICO</t>
  </si>
  <si>
    <t xml:space="preserve">ABASTECIMIENTO DE AGUA </t>
  </si>
  <si>
    <t>MANTENIMIENTO, CONSERVACIÓN Y REHABILITACIÓN DE INFRAESTRUCTURA DE AGUA POTABLE</t>
  </si>
  <si>
    <t>METRO</t>
  </si>
  <si>
    <t>ALUMBRADO PUBLICO</t>
  </si>
  <si>
    <t>ALUMBRADO PÚBLICO</t>
  </si>
  <si>
    <t>LUMINARIA</t>
  </si>
  <si>
    <t>VIVIENDA</t>
  </si>
  <si>
    <t>MANTENIMIENTO, CONSERVACIÓN Y REHABILITACIÓN PARA UNIDADES HABITACIONALES Y VIVIENDA</t>
  </si>
  <si>
    <t>APOYO</t>
  </si>
  <si>
    <t>EFECTIVIDAD, RENDICION DE CUENTAS Y  COMBATE A LA CORRUPCION.</t>
  </si>
  <si>
    <t>COORDINACION DE LA POLITICA DE GOBIERNO</t>
  </si>
  <si>
    <t>PRESIDENCIA / GUBERNATURA</t>
  </si>
  <si>
    <t>COORDINACIÓN DE POLÍTICAS</t>
  </si>
  <si>
    <t>SERVICIO</t>
  </si>
  <si>
    <t>ASUNTOS JURIDICOS</t>
  </si>
  <si>
    <t>SERVICIOS LEGALES</t>
  </si>
  <si>
    <t>OTROS SERVICIOS GENERALES</t>
  </si>
  <si>
    <t>SERVICIOS ESTADISTICOS</t>
  </si>
  <si>
    <t>SERVICIOS INFORMÁTICOS</t>
  </si>
  <si>
    <t xml:space="preserve">OTROS </t>
  </si>
  <si>
    <t>APOYO ADMINISTRATIVO</t>
  </si>
  <si>
    <t>TRÁMITE</t>
  </si>
  <si>
    <t>SISTEMA DE ORIENTACION Y QUEJAS</t>
  </si>
  <si>
    <t>OTRAS INDUSTRIAS Y OTROS ASUNTOS ECONÓMICOS</t>
  </si>
  <si>
    <t>OTROS ASUNTOS ECONÓMICOS</t>
  </si>
  <si>
    <t>SERVICIO DE EXPEDICIÓN DE LICENCIAS Y PERMISOS</t>
  </si>
  <si>
    <t>DOCUMENTO</t>
  </si>
  <si>
    <t>PROVISIÓN EMERGENTE DE AGUA POTABLE</t>
  </si>
  <si>
    <t>METRO CÚBICO</t>
  </si>
  <si>
    <t>FONDO, CONVENIO O SUBSIDIO:  Fondo de Aportaciones para el Fortalecimiento de los Municipios y las Demarcaciones Territoriales del Distrito Federal  (FORTAMUN)</t>
  </si>
  <si>
    <t>TOTAL URG</t>
  </si>
  <si>
    <t>Mantenimiento y Mejoramiento Urbano en los Parques, Jardines, Camellones y Espacios Verdes en la Via Publica y Unidades Habitacionales</t>
  </si>
  <si>
    <t>Rehabilitación de Carpeta Asfáltica</t>
  </si>
  <si>
    <t>Rehabilitación de 10 Planteles Escolares</t>
  </si>
  <si>
    <t>Rehabilitación y mantenimiento a Edificios Públicos y Campamentos de la Delegación Venustiano Carranza</t>
  </si>
  <si>
    <t>Mantenimiento a Unidades Habitacionales</t>
  </si>
  <si>
    <t>AARON SAENZ</t>
  </si>
  <si>
    <t>REENCARPETAMIENTO DE LA CALLE TORNO EN LA COLONIA AARÓN SAÉNZ</t>
  </si>
  <si>
    <t>SE REALIZARÁ EL MANTENIMIENTO DE LA CARPETA ASFÁLTICA, CON TRABAJOS DE TRAZO Y NIVELACIÓN, EXCAVACIONES, ACARREOS, COMPACTACIÓN, FRESADO DE CARPETA ASFÁLTICA, SELLO CON CEMENTO PORTLAND, ASÍ COMO BALIZAMIENTO; MÁS LOS CONCEPTOS EXTRAORDINARIOS QUE CON OBJETO DEL DESARROLLO DE LOS TRABAJOS REQUIERAN, E INCLUYENDO LA SUPERVISIÓN EXTERNA CORRESPONDIENTE.</t>
  </si>
  <si>
    <t>ADOLFO LOPEZ MATEOS</t>
  </si>
  <si>
    <t>CAMBIO DE BANQUETAS</t>
  </si>
  <si>
    <t>CON ACCIONES DE DEMOLICIÓN DE BANQUETAS, ACARREOS, RELLENO DE TEPETATE, CONCRETO EN BANQUETA, RETIRO DE TOCONES, CONSTRUCCIÓN DE RAMPAS DE ACCESIBILIDAD, GUARNICIONES, COLADERAS DE BANQUETA, REGISTROS, MÁS LOS CONCEPTOS EXTRAORDINARIOS QUE CON OBJETO DEL DESARROLLO QUE LOS TRABAJOS REQUIERAN E INCLUYENDO LA SUPERVISIÓN EXTERNA CORRESPONDIENTE.</t>
  </si>
  <si>
    <t>AERONAUTICA MILITAR</t>
  </si>
  <si>
    <t>RECUPERACIÓN DEL CAMELLÓN DE LA CALLE SUR 111</t>
  </si>
  <si>
    <t>REHABILITACIÓN DE ESPACIOS PÚBLICOS, CON TRABAJOS DE COLOCACIÓN DE JUEGOS INFANTILES, COLOCACIÓN DE PISO, BANCAS, CESTOS DE BASURA, ALBAÑILERÍA, PINTURA, INSTALACIONES ELÉCTRICAS E HIDROSANITARIAS; MÁS LOS CONCEPTOS EXTRAORDINARIOS QUE CON OBJETO DEL DESARROLLO QUE LOS TRABAJOS REQUIERAN E INCLUYENDO LA SUPERVISIÓN EXTERNA CORRESPONDIENTE.</t>
  </si>
  <si>
    <t>ALVARO OBREGON</t>
  </si>
  <si>
    <t>BANQUETAS Y GUARNICIONES DE LAS CALLES IMURIS, CUCURPE, CAJEME, NAVOJOA Y ACONCHI</t>
  </si>
  <si>
    <t>AQUILES SERDAN</t>
  </si>
  <si>
    <t>SUSTITUCIÓN DE LA RED DE DRENAJE</t>
  </si>
  <si>
    <t xml:space="preserve">MANTENIMIENTO Y RESTAURACIÓN DE LA RED DE DRENAJE, CON TRABAJOS DE EXCAVACIONES, CORTE DE CANALETAS, SUSTITUCIÓN DE TUBOS DE DRENAJE EN MAL ESTADO, RELLENO DE CANALETAS, Y ASFALTADO; ASÍMISMO  CAMBIO COLADERAS EN MAL ESTADO, MÁS LOS CONCEPTOS EXTRAORDINARIOS QUE CON OBJETO DEL DESARROLLO QUE LOS TRABAJOS REQUIERAN E INCLUYENDO LA SUPERVISIÓN EXTERNA CORRESPONDIENTE. </t>
  </si>
  <si>
    <t>ARTES GRAFICAS</t>
  </si>
  <si>
    <t>DRENAJE EN LAS CALLES ROA BARCENAS Y SEGUNDA CERRADA DE ROA BARCENAS</t>
  </si>
  <si>
    <t>AVIACION CIVIL</t>
  </si>
  <si>
    <t>CAMBIO DE DRENAJE COLONIA AVIACIÓN CIVIL</t>
  </si>
  <si>
    <t>AVIACION CIVIL AMPL</t>
  </si>
  <si>
    <t>CAMBIO DE DRENAJE COL. AMPLIACIÓN AVIACIÓN CIVIL</t>
  </si>
  <si>
    <t>AZTECA</t>
  </si>
  <si>
    <t>BANQUETAS Y GUARNICIONES EN AV. DEL PEÑÓN, CALLE CERILLERA, CALLE REFINERÍA Y CALLE VIDRIERA</t>
  </si>
  <si>
    <t>BAHIA (U HAB)</t>
  </si>
  <si>
    <t>MANTENIMIENTO UNIDAD BAHÍA</t>
  </si>
  <si>
    <t>PINTURA Y RESANE DE FACHADAS, HASTA DONDE ALCANCE EL REFERIDO PRESUPUESTO PARTICIPATIVO Y EN APEGO AL ORDEN DE PRIORIDAD.</t>
  </si>
  <si>
    <t>CANDELARIA DE LOS PATOS (U HAB)</t>
  </si>
  <si>
    <t>ALUMBRADO PÚBLICO AL INTERIOR DE LAS MANZANAS 1,2,3 Y 4 DE LA UNIDAD HABITACIONAL CANDELARIA DE LOS PATOS</t>
  </si>
  <si>
    <t>COLOCACIÓN DE ALUMBRADO URBANO EN PUNTA DE POSTE.</t>
  </si>
  <si>
    <t>CARACOL</t>
  </si>
  <si>
    <t>BANQUETAS Y GUARNICIONES</t>
  </si>
  <si>
    <t>CARACOL (AMPL)</t>
  </si>
  <si>
    <t>CUATRO ARBOLES</t>
  </si>
  <si>
    <t>REENCARPETADO</t>
  </si>
  <si>
    <t>CUCHILLA PANTITLAN</t>
  </si>
  <si>
    <t>CONTENEDOR DE BASURA</t>
  </si>
  <si>
    <t>CONTENEDOR DE BASURA CON VEHICULO PARA SU TRANSPORTACÓN.</t>
  </si>
  <si>
    <t>DAMIAN CARMONA</t>
  </si>
  <si>
    <t>EL ARENAL 1A SECCION</t>
  </si>
  <si>
    <t>EL ARENAL 2A SECCION</t>
  </si>
  <si>
    <t>REENCARPETADO DE LA COLONIA ARENAL 2A. SECC.</t>
  </si>
  <si>
    <t>EL ARENAL 3A SECCION</t>
  </si>
  <si>
    <t>CAMBIO DE GUARNICIONES Y BANQUETAS ENTRE LAS CALLES DE TONATIUH Y XALTOCAN</t>
  </si>
  <si>
    <t>EL ARENAL 4A SECCION</t>
  </si>
  <si>
    <t>BANQUETAS Y GUARNICIONES ARENAL 4TA SECC.</t>
  </si>
  <si>
    <t>EL ARENAL PTO AEREO (FRACC)</t>
  </si>
  <si>
    <t>JUEGOS INFANTILES EN ESPACIOS PÚBLICOS</t>
  </si>
  <si>
    <t>EL PARQUE</t>
  </si>
  <si>
    <t>BANQUETAS Y GUARNICIONES EN LAS CALLES CUCURPE, 1325, 1492, 1521, 1810 Y CALLE PRIMAVERA</t>
  </si>
  <si>
    <t>EMILIANO ZAPATA (U HAB</t>
  </si>
  <si>
    <t>RECUPERACIÓN DE ESPACIO PÚBLICO AL INTERIOR DE LA UNIDAD HABITACIONAL, CON GIMNASIO AL AIRE LIBRE Y JUEGOS INFANTILES</t>
  </si>
  <si>
    <t>INSTALACION DE PAQUETE DE JUEGOS INFANTILES Y GIMNASIO AL AIRE LIBRE QUE TENDRAN POR OBJETO EL ESPARCIMIENTO Y BRINDAR UN LUGAR DE CONVIVENCIA PARA LOS HABITANTES DE LA UNIDAD HABITACIONAL, HASTA DONDE ALCANCE EL REFERIDO PRESUPUESTO PARTICIPATIVO Y EN APEGO AL ORDEN DE PRIORIDAD.</t>
  </si>
  <si>
    <t>EMILIO CARRANZA</t>
  </si>
  <si>
    <t>DRENAJE EN CALLE DE TALABARTEROS</t>
  </si>
  <si>
    <t>FEDERAL</t>
  </si>
  <si>
    <t>REENCARPETADO DE LA GLORIETA DE LA COLONIA FEDERAL</t>
  </si>
  <si>
    <t>FELIPE ANGELES</t>
  </si>
  <si>
    <t>BANQUETAS Y GUARNICIONES EN LAS CALLES AVIADERO, MARAVILLAS Y PABELLÓN</t>
  </si>
  <si>
    <t>FIVIPORT (U HAB)</t>
  </si>
  <si>
    <t>ALUMBRADO PÚBLICO PUNTA DE POSTE</t>
  </si>
  <si>
    <t>MODERNIZACIÓN DEL LUMINARIO PUNTA DE POSTE CON LUMINARIO ANTIBANDÁLICO E INSTALACIÓN DE LUMINARIOS AHORRADORES DE ADITIVOS METÁLICOS CERÁMICOS.</t>
  </si>
  <si>
    <t>INDUSTRIAL PUERTO AEREO (FRACC)</t>
  </si>
  <si>
    <t>REENCARPETADO CALLE WALMART</t>
  </si>
  <si>
    <t>JAMAICA</t>
  </si>
  <si>
    <t>CONTINUACIÓN DE CAMBIO DE DRENAJE EN PRIVADA RANCHO DE LA CRUZ</t>
  </si>
  <si>
    <t>JANITZIO</t>
  </si>
  <si>
    <t>DRENAJE EN CALLE PELUQUEROS</t>
  </si>
  <si>
    <t>KENNEDY (U HAB)</t>
  </si>
  <si>
    <t>CAMBIO DE BANQUETAS EN 9 ANDADORES Y EN LAS CALLES GENARO GARCÍA Y CECILIO ROBELO DENTRO LA UNIDAD HABITACIONAL KENNEDY</t>
  </si>
  <si>
    <t>DEMOLICION DE BANQUETAS, ACARREOS, RELLENO DE TEPETATE, CONCRETO EN BANQUETA, RETIRO DE TOCONES, CONSTRUCCION DE RAMPAS DE ACCESIBILIDAD, GUARNICIONES, COLADERAS DE BANQUETAS, REGISTROS, MAS LOS CONCEPTOS EXTRAORDINARIOS QUE CON  OBJETO DEL DESARROLLO QUE LOS TRABAJOS SE REQUIERAN E INCLUYENDO LA SUPERVISION CORRESPONDENTE, HASTA DONDE ALCANCE EL REFERIDO PRESUPUESTO PARTICIPATIVO Y EN APEGO AL ORDEN DE PRIORIDAD.</t>
  </si>
  <si>
    <t>LORENZO BOTURINI</t>
  </si>
  <si>
    <t>BANQUETAS Y GUARNICIONES EN LAS CALLES EMILIA ROMERO VALLE, RAFAEL HELIODORO VALLE, MANUEL NICOLÁS CORPANCHO</t>
  </si>
  <si>
    <t>MAGDALENA  MIXHUCA</t>
  </si>
  <si>
    <t>BANQUETAS Y GUARNICIONES EN LAS CALLES PRIVADA DE LA CRUZ, INDUSTRIA Y COYUYA</t>
  </si>
  <si>
    <t>MAGDALENA  MIXHUCA (PBLO)</t>
  </si>
  <si>
    <t>BANQUETASY GUARNICIONES EN LAS CALLES NICOLÁS BRAVO, RAMÓN PRIDA, HUEPAC, VICENTE GUERRERO</t>
  </si>
  <si>
    <t>MERCED BALBUENA</t>
  </si>
  <si>
    <t>GUARNICIONES Y BANQUETAS EN M. NICOLÁS CORPANCHO, R. HELIODOR VALLE, E. ROMERO DE VALLE Y SUR 81</t>
  </si>
  <si>
    <t>MICHOACANA</t>
  </si>
  <si>
    <t>ASFALTO EN CALLE PLATERÍA</t>
  </si>
  <si>
    <t>MICHOACANA (AMPL)</t>
  </si>
  <si>
    <t>REHABILITACIÓN DE GUARNICIONES Y BANQUETAS EN LAS CALLES DE BONDOJITO, JILOTEPEC Y MARAVILLAS</t>
  </si>
  <si>
    <t>MIGUEL HIDALGO</t>
  </si>
  <si>
    <t>TECHUMBRE PLAZA REVOLUCIÓN</t>
  </si>
  <si>
    <t>MOCTEZUMA 1A SECCION</t>
  </si>
  <si>
    <t>BANQUETAS Y GUARNICIONES EN CALLE LUIS PRECIADO DE LA TORRES</t>
  </si>
  <si>
    <t>NICOLAS BRAVO</t>
  </si>
  <si>
    <t>BANQUETAS Y GUARNICIONES EN LAS CALLES JACALA, CANANEA Y DEL CATORCE</t>
  </si>
  <si>
    <t>PENITENCIARIA (AMPL)</t>
  </si>
  <si>
    <t>CONTINUIDAD DE BANQUETAS Y GUARNICIONES EN LAS CALLES DE MIGUEL DOMÍNGUEZ, ENCUADERNADORES Y CURTIDURÍA</t>
  </si>
  <si>
    <t>PEÑON DE LOS BAÑOS</t>
  </si>
  <si>
    <t>TERMINEMOS DE PAVIMENTAR LA CALLE DE EMILIANO ZAPATA</t>
  </si>
  <si>
    <t>PINO (U HAB)</t>
  </si>
  <si>
    <t>PINTURA EN LOS 18 EDIFICIOS DE TODA LA UNIDAD PINO</t>
  </si>
  <si>
    <t>PINTURA EN 18 EDIFICIOS DE LA UNIDAD PINO COMENZANDO CON EL EDIFICIO 18 Y CONTINUANDO DE FORMA DESCENDENTE HASTA EL EDIFICIO 1, HASTA DONDE ALCANCE EL REFERIDO PRESUPUESTO PARTICIPATIVO Y EN APEGO AL ORDEN DE PRIORIDAD.</t>
  </si>
  <si>
    <t>POPULAR RASTRO</t>
  </si>
  <si>
    <t>RECUPERACIÓN DE ESPACIO PÚBLICO, REHABILITACIÓN DE MOBILIARIO URBANO Y JUEGOS</t>
  </si>
  <si>
    <t>PRIMERO DE MAYO</t>
  </si>
  <si>
    <t>REMODELACIÓN DEL PARQUE LA SEMILLA</t>
  </si>
  <si>
    <t>PROGRESISTA</t>
  </si>
  <si>
    <t>REENCARPETADO (CERILLERA, JABONERA, JARCIA) ENTRE AV. ALBAÑILES Y CALLE CERILLERA</t>
  </si>
  <si>
    <t>PUEBLA</t>
  </si>
  <si>
    <t>DRENAJE Y ALCANTARILLADO PLUVIAL</t>
  </si>
  <si>
    <t>REVOLUCION</t>
  </si>
  <si>
    <t>ROMERO RUBIO</t>
  </si>
  <si>
    <t>MANTENIMIENTO DE ESPACIO PÚBLICO DE LA PLAZA ÁFRICA (GLORIETA) ROMERO RUBIO</t>
  </si>
  <si>
    <t>SANTA CRUZ AVIACION</t>
  </si>
  <si>
    <t>OBRAS REENCARPETADO CALLE 23</t>
  </si>
  <si>
    <t>SEVILLA</t>
  </si>
  <si>
    <t>CONSTRUCCIÓN DE BANQUETA EN CALLE MARTILLO</t>
  </si>
  <si>
    <t>SIMON  BOLIVAR</t>
  </si>
  <si>
    <t>CONTINUACIÓN DE CAMBIO DE DRENAJE CARLOS MARX Y CORONAS</t>
  </si>
  <si>
    <t>TRES MOSQUETEROS</t>
  </si>
  <si>
    <t>DRENAJE EN LAS CALLES DE AVICULTURA, CANTERÍA Y PAILEROS</t>
  </si>
  <si>
    <t>VALENTIN GOMEZ FARIAS</t>
  </si>
  <si>
    <t>RECUPERACIÓN DE ESPACIO PÚBLICO EN LA PLAZA CÍVICA VALENTÍN GÓMEZ FARÍAS. PALAPA EN LA PLAZA CÍVICA V. GÓMEZ F.</t>
  </si>
  <si>
    <t>VALLE GOMEZ</t>
  </si>
  <si>
    <t>CAMBIO DE LA TUBERÍA DE DRENAJE EN LAS CALLES POZOS, CARDONAL, VANADIO, TOPIA Y SABINAS</t>
  </si>
  <si>
    <t>VENUSTIANO CARRANZA</t>
  </si>
  <si>
    <t>DRENAJE EN LAS CALLES DE HERREROS, TIPOGRAFÍA, SERICULTURA Y ROTOGRABADOS</t>
  </si>
  <si>
    <t>VENUSTIANO CARRANZA (AMPL)</t>
  </si>
  <si>
    <t>BANQUETAS Y GUARNICIONES EN LAS CALLES LAMINADORES, IMPRESORES Y CANTERÍA</t>
  </si>
  <si>
    <t>VIADUCTO -BALBUENA (CONJ HAB)</t>
  </si>
  <si>
    <t>INSTALACIÓN DE SISTEMA CERRADO DE VIDEO VIGILANCIA</t>
  </si>
  <si>
    <t>INSTALACIÓN DE DISPOSITIVOS CAPTADORES DE IMÁGENES, CON FORMATO EN LAS CÁMARAS ESTÁNDAR DE 1/3" O 1/4" Y PANTALLAS</t>
  </si>
  <si>
    <t>10 DE MAYO</t>
  </si>
  <si>
    <t>COLOCACIÓN DE CARPETA ASFÁLTICA EN CALLE SAN ANTONIO TOMATLÁN Y OTRAS CALLES</t>
  </si>
  <si>
    <t>20 DE NOVIEMBRE</t>
  </si>
  <si>
    <t>BANQUETAS Y GUARNICIONES EN CINCO ACERAS DE TIPOGRAFÍA, ROTOGRABADOS Y MARMOLERÍA</t>
  </si>
  <si>
    <t>20 DE NOVIEMBRE AMPL</t>
  </si>
  <si>
    <t>BANQUETAS EN LAS CALLES DE FERRETERÍA, 7 DE JULIO Y PROGRESO</t>
  </si>
  <si>
    <t>24 DE ABRIL</t>
  </si>
  <si>
    <t>DRENAJE EN LAS CALLES SUR 109 Y SUR 107</t>
  </si>
  <si>
    <t>5TO TRAMO DE 20 DE NOVIEMBRE</t>
  </si>
  <si>
    <t>BANQUETAS Y GUARNICIONES EN CALLES MARMOLERÍA, ESTAÑO Y LITOGRAFÍA</t>
  </si>
  <si>
    <t>7 DE JULIO</t>
  </si>
  <si>
    <t>BANQUETAS Y GUARNICIONES DE LA 4TA. Y 5TA. CERRADA DE SAN ANTONIO TOMATLÁN</t>
  </si>
  <si>
    <t>7 DE JULIO (AMPL)</t>
  </si>
  <si>
    <t>REENCARPETAMIENTO DE LA CALLE FRANCISCO ESPEJEL</t>
  </si>
  <si>
    <t>CENTRO I</t>
  </si>
  <si>
    <t>DRENAJE EN CALLE BRAVO</t>
  </si>
  <si>
    <t>CENTRO II</t>
  </si>
  <si>
    <t>ALUMBRADO PÚBLICO EN LAS CALLES DE JUAN DE LA GRANJA, GRAL. ANAYA, AV. CONGRESO DE LA UNIÓN, EL ROSARIO, VENEGAS ARROYO</t>
  </si>
  <si>
    <t>SUSTITUCIÓN DE CONJUNTO LUMÍNICO, CON LA INSTALACIÓN DE LUMINARIOS CON LAMPARA Y BALASTRO DE 140 WATTS.</t>
  </si>
  <si>
    <t>IGNACIO ZARAGOZA I</t>
  </si>
  <si>
    <t>REENCARPETADO ASFÁLTICO EN CALLES DE IZ</t>
  </si>
  <si>
    <t>IGNACIO ZARAGOZA II</t>
  </si>
  <si>
    <t>REPARACIÓN DE BANQUETAS Y GUARNICIONES</t>
  </si>
  <si>
    <t>JARDIN BALBUENA I</t>
  </si>
  <si>
    <t>RECUPERACIÓN DE ESPACIOS PÚBLICOS (LUMINARIAS Y BANQUETAS EN ANDADORES UNIDAD ISSSTE 3 Y 4)</t>
  </si>
  <si>
    <t>JARDIN BALBUENA II</t>
  </si>
  <si>
    <t>BANQUETAS Y GUARNICIONES EN RTNO. 1, 4 Y 6 DE AV. DEL TALLER, CECILIO ROBELO Y RTNO. 9 DE FRANCISCO DEL PASO Y TRONCOSO</t>
  </si>
  <si>
    <t>JARDIN BALBUENA III</t>
  </si>
  <si>
    <t>REHABILITACIÓN DEL ESTACIONAMIENTO DE LAS UNIDADES DE LOS RETORNO 18 Y 24 DE AV. DEL TALLER</t>
  </si>
  <si>
    <t>DEMOLICION DE BANQUETAS, ACARREOS, RELLENO DE TEPETATE, CONCRETO EN BANQUETA, RETIRO DE TOCONES, CONSTRUCCION DE RAMPAS DE ACCESIBILIDAD, GUARNICIONES, COLADERAS DE BANQUETAS, REGISTROS, MAS LOS CONCEPTOS EXTRAORDINARIOS QUE CON EL OBJETO DEL DESARROLLO QUE LOS TRABAJOS SE REQUIERAN E INCLUYENDO LA SUPERVISION CORRESPONDENTE, HASTA DONDE ALCANCE EL REFERIDO PRESUPUESTO PARTICIPATIVO Y EN APEGO AL ORDEN DE PRIORIDAD.</t>
  </si>
  <si>
    <t>MOCTEZUMA 2A SECCION I</t>
  </si>
  <si>
    <t>BANQUETAS COL. MOCTEZUMA 2-I ORIENTE 174</t>
  </si>
  <si>
    <t>MOCTEZUMA 2A  SECCION II</t>
  </si>
  <si>
    <t>CAMBIO DE BANQUETAS Y GUARNICIONES MOCTEZUMA 2 DA II</t>
  </si>
  <si>
    <t>MOCTEZUMA 2A SECCION III</t>
  </si>
  <si>
    <t>MOCTEZUMA 2A SECCION IV</t>
  </si>
  <si>
    <t>BANQUETAS Y GUARNICIONES MOC 2DA 4TA</t>
  </si>
  <si>
    <t>MORELOS I</t>
  </si>
  <si>
    <t>MANTENIMIENTO A UNIDADES HABITACIONALES</t>
  </si>
  <si>
    <t>APLICACIÓN DE PINTURA EN 10 UNIDADES HABITACIONALES, HASTA DONDE ALCANCE EL REFERIDO PRESUPUESTO PARTICIPATIVO Y EN APEGO AL ORDEN DE PRIORIDAD.</t>
  </si>
  <si>
    <t>MORELOS II</t>
  </si>
  <si>
    <t>BANQUETAS EN LAS CALLES HERREROS, MINEROS Y FERROCARRIL DE CINTURA</t>
  </si>
  <si>
    <t>PENSADOR MEXICANO I</t>
  </si>
  <si>
    <t>REENCARPETADO C. NORTE 198</t>
  </si>
  <si>
    <t>PENSADOR MEXICANO II</t>
  </si>
  <si>
    <t>Acciones Realizadas con Gasto Corriente:</t>
  </si>
  <si>
    <t xml:space="preserve">Acciones Realizadas con Gasto de Inversión: </t>
  </si>
  <si>
    <r>
      <t xml:space="preserve">Objetivo: </t>
    </r>
    <r>
      <rPr>
        <sz val="9"/>
        <rFont val="Gotham Rounded Book"/>
        <family val="3"/>
      </rPr>
      <t>CONTRIBUIR A LA DISMINUCIÓN DE LOS INDICES DELICTIVOS QUE SE REGISTRAN EN LAS AGENCIAS DEL MINISTERIO PÚBLICO DE LA PROCURADURÍA GENERAL DE JUSTICIA DEL DISTRITO FEDERAL A TRAVES DEL FORTALECIMIENTO DE LA COORDINACIÓN INTEINSTITUCIONAL DE LAS DEPENDENCIA LOCALES Y FEDERALES ENCAGADAS DE LA SEGURIDAD PÚBLICA, PREVENCION DEL DELITO Y PROCURACIÓN DE JUSTICIA, IMPLEMENTANDO EL MODELO DE PREVENCIÓN SOCIAL DEL DELITO Y PARTICIPACIÓN CIUDADANA, CON EL OBJETIVO DE LOGRAR UNA DELEGACIÓN MÁS SEGURA DENTRO DE UN CLIMA DE SEGURIDAD, PAZ, ARMONÍA Y RESPETO A LAS LEYES.</t>
    </r>
  </si>
  <si>
    <t xml:space="preserve">PARA EL SEGUNDO TRIMESTRE, SE LOGRÓ ALCANZAR LA META PROGRAMADA EN MATERIA SE SEGURIDAD PÚBLICA, TODA VEZ QUE SE LOGRON ATENDER 20,033 EVENTOS EN UNA VISION INTEGRAL;  LAS INSTANCIAS ENCARGADAS DE LA INTEGRACIÓN FAMILIAR DE COMBATE A LAS ADICCIONES, DE FOMENTO A LA SALUD, DE RECREACIÓN, DE VVIENDA, LOS SERVICIOS URBANOS, LOS SERVICIOS DE OBRAS Y LAS INSTITUCIONES EDUCATIVAS CONJUNTANDO SUS ESFUERZOS INSTITUCIONALES, SUMADA A LA PARTICIPACIÓN CIUDADANA DE LOS COMITES VECINALES DE LA DELEGACION VENUSTIANO CARRANZA, CONCRETARA EL OBJETIVO GENERAL DE SER UN LUGAR SEGURO, TANTO PARA QUIENES LA HABITAN, COMO PARA QUIENES LA VISITAN FAVORECIENDO LA COORDINACION INTERINSTITUCIONAL CON LA SECRETARIA DE SEGURIDAD PÚBLICA DEL DISTRITO FEDERAL Y LA POLICIA DE INVESTIGACIÓN DE LA PROCURADURIA GENERAL DE JUSTICIA DEL DISTRITO FEDERAL, REDUCIENDO LA PERCEPCIÓN NEGATIVA DE LA INSEGURIDAD PÚBLICA, REDUCIENDO LA COMISIÓN DE LOS DELITOS DE ALTO IMPACTO SOCIAL EN LAS COLONIAS DE MAYOR INCIDENCIA DELICTIVA, ASI COMO LOGRAR REDUCIR LA COMISION DE LAS FALTAS ADMINISTRATIVAS. </t>
  </si>
  <si>
    <t xml:space="preserve">TOTAL URG </t>
  </si>
  <si>
    <t>TOTAL</t>
  </si>
  <si>
    <t>PERSONAS BENEFICIADAS</t>
  </si>
  <si>
    <t>CANTIDAD</t>
  </si>
  <si>
    <t xml:space="preserve">PROMOCION DE ACTIVIDADES CULTURALES </t>
  </si>
  <si>
    <t>|</t>
  </si>
  <si>
    <t>OPERACIÓN DE CENTROS DE DESARRROLLO INFANTIL EN DELEGACIONES</t>
  </si>
  <si>
    <t xml:space="preserve">ACCIONES REALIZADAS CON RECURSOS DE ORIGEN FEDERAL: </t>
  </si>
  <si>
    <t>FONDO, CONVENIO O SUBSIDIO: Fondo de Aportaciones para el Fortalecimiento de las Entidades Federativas (FAFEF)</t>
  </si>
  <si>
    <t>FONDO, CONVENIO O SUBSIDIO:  Fondo de Aportaciones para la Infraestrucura Social  (FAIS)</t>
  </si>
  <si>
    <t>FONDO, CONVENIO O SUBSIDIO:   Provisiones Salariales y Economicas-Programa de Fortalecimiento Financiero para Inversion-2016</t>
  </si>
  <si>
    <t>4</t>
  </si>
  <si>
    <t>2</t>
  </si>
  <si>
    <t>1</t>
  </si>
  <si>
    <t>3</t>
  </si>
  <si>
    <t>206</t>
  </si>
  <si>
    <t>KILOMETRO</t>
  </si>
  <si>
    <t>4.5</t>
  </si>
  <si>
    <t>0.70</t>
  </si>
  <si>
    <t>216</t>
  </si>
  <si>
    <t>MANTENIMIENTO, CONSERVACIÓN Y REHABILITACIÓN EN BANQUETAS</t>
  </si>
  <si>
    <t>M2</t>
  </si>
  <si>
    <t>218</t>
  </si>
  <si>
    <t>222</t>
  </si>
  <si>
    <r>
      <t xml:space="preserve">Objetivo: </t>
    </r>
    <r>
      <rPr>
        <sz val="9"/>
        <rFont val="Gotham Rounded Book"/>
        <family val="3"/>
      </rPr>
      <t xml:space="preserve"> GARANTIZAR EL MANTENIMIENTO Y LA OPERACIÓN DEL SISTEMA DE DRENAJE Y LAS PLANTAS DE TRATAMIENTO Y DISTRIBUCIÓN, ASÍ COMO LA RECUPERACIÓN, MANEJO Y COBERTURA DE AGUAS RESIDUALES.</t>
    </r>
  </si>
  <si>
    <r>
      <t xml:space="preserve">Objetivo: </t>
    </r>
    <r>
      <rPr>
        <sz val="9"/>
        <rFont val="Gotham Rounded Book"/>
        <family val="3"/>
      </rPr>
      <t>GARANTIZAR EL SUMINISTRO DE AGUA POTABLE EN CANTIDAD Y EN CALIDAD A LA POBLACIÓN DE LA CIUDAD DE MÉXICO, A TRAVÉS DEL MANTENIMIENTO DE LA INFRAESTRUCTURA DEL SISTEMA DE AGUA POTABLE Y LA MEJORA DE SU ADMINISTRACIÓN.</t>
    </r>
  </si>
  <si>
    <r>
      <t xml:space="preserve">Objetivo: </t>
    </r>
    <r>
      <rPr>
        <sz val="9"/>
        <rFont val="Gotham Rounded Book"/>
        <family val="3"/>
      </rPr>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r>
  </si>
  <si>
    <t xml:space="preserve">Rehabilitación y Mantenimiento a Banquetas y Guarniciones </t>
  </si>
  <si>
    <t>TRABAJOS DE TRAZO, NIVELACIÓN, DEMOLICION, EXCAVACIÓN, RELLENOS Y CONSTRUCCIÓN DE BANQUETAS Y GUARNICIONES EN LAS COLONIAS 20 DE NOVIEMBRE, ARTES GRAFICAS, AMPLIACIÓN 2O DE NOVIEMBRE, 1RO. DE MAYO, LORENZO BOTURINI, DAMIAN CARMONA, AMP. CARACOL, CUCHILLA PANTITLAN.</t>
  </si>
  <si>
    <t>TRABAJOS DE TRAZO, NIVELACIÓN, FRESADO Y REENCARPETADO EN LAS COLONIAS CARACOL, AMPLIACIÓN CARACOL, CUCHILLA PANTITLAN, FEDERAL, CUATRO ARBOLES, LORENZO BOTURINI, PUEBLA, ZARAGOZA.</t>
  </si>
  <si>
    <t>TRABAJOS DE MANTENIMIENTO Y REHABILITACION DE 10 PLANTELES ESCOLARES A NIVEL BASICO</t>
  </si>
  <si>
    <t>Rehabilitación de Espacios Públicos</t>
  </si>
  <si>
    <t>CAMPAMENTO 1 DE LIMPIA Y EDIFICIO DELEGACIONAL ANEXO E</t>
  </si>
  <si>
    <t>COORDINACION DE POLITICAS</t>
  </si>
  <si>
    <r>
      <rPr>
        <b/>
        <sz val="9"/>
        <rFont val="Gotham Rounded Book"/>
        <family val="3"/>
      </rPr>
      <t>Objetivo</t>
    </r>
    <r>
      <rPr>
        <sz val="9"/>
        <rFont val="Gotham Rounded Book"/>
        <family val="3"/>
      </rPr>
      <t>:  PROMOVER EL PROGRESO, DESARROLLO Y MODERNIZACIÓN DE LA DELEGACIÓN VENUSTIANO CARRANZA CON BASE EN SUS CARACTERÍSTICAS, GENERANDO LAS CONDICIONES QUE PERMITAN UNA MAYOR EQUIDAD Y UNA ORGANIZACIÓN MÁS ARMÓNICA Y SUSTENTABLE DE LA DEMARCACIÓN.</t>
    </r>
  </si>
  <si>
    <r>
      <t xml:space="preserve">Acciones Realizadas con Gasto Corriente: </t>
    </r>
    <r>
      <rPr>
        <sz val="9"/>
        <rFont val="Gotham Rounded Book"/>
        <family val="3"/>
      </rPr>
      <t>SE INTEGRÓ EL INFORME DE LOS PRIMEROS 100 DIAS DE GOBIERNO, SE INTEGRO EL CODIGO DE ETICA INSTITUCIONAL, SE ENTEGRO EL PROGRAMA DELEGACIONAL, 2015-2018 EL CUAL SERA PUBLICADO EN LA GECETA OFICIAL DE LA CIUDAD DE MEXICO, SE ELABORO EL PROGRAMA DE TRABAJO 2016, INTEGRACION DE LOS INDICADORES DELEGACIONALES PARA LA CONTRALORIA INTERNA, INTEGRACION DEL SISTEMA DE MONITOREO Y EVALUACION (SIPROMOEVA) ANTE LA CONTRALORIA GENERAL, SEGUIMIENTO A LA GENERACION DE INDICADORES DELEGACIONALES 2016 EN COORDINACION CON LA CONSULTORIA EXTERNA, DESARROLLO Y SEGUIMIENTO DE CONTROL INTERNO POR PARTE DE UNA CONSULTORIA EXTERNA, DESARROLLO Y SEGUIMIENTO A LA EVALUACION DE LOS FONDOS FEDERALES ASIGNADOS A LA DELEGACION DURANTE EL EJERCICIO 2015, ELABORACION DEL ANEXO DELEGACIONAL PARA EL 4° INFORME DEL JEFE DE GOBIERNO, ELABORACION DE PROPUESTA DEL MANUAL ESPECIFICO DE OPERACION PARA LA INSTALACION DEL COMITE MIXTO DE PLANEACION DELEGACIONAL, ACTUALIZACION DEL DIRECTORIO TELEFONICO, ACTUALIZACION DEL MANUAL DE ORGANIZACION Y ACTUALIZACION DE LA PAGINA WEB DELEGACIONAL.</t>
    </r>
  </si>
  <si>
    <t>'MEJORAR LA IMAGEN URBANA, OFRECIENDO SERVICIOS PÚBLICOS DE MAYOR CALIDAD, EN LAS ACTIVIDADES DE MANTENIMIENTO DELEGACIONAL DE ÁREAS VERDES ASÍ COMO DE PODA Y RETIRO DE ÁRBOLES, ATENDIENDO CON MÁS EFICACIA, CALIDAD Y PRONTITUD, TODA AQUELLA DEMANDA CIUDADANA QUE SE REQUIERA DE ACUERDO AL ENTORNO URBANO</t>
  </si>
  <si>
    <t>TRABAJOS DE REHABILITACIÓN Y MANTENIMIENTO A ESPACIOS PÚBLICOS,PLAZAS, JARDINES, CAMELLONES Y LA REHABILITACIÓN DE 2 ESPACIOS PÚBLICOS.</t>
  </si>
  <si>
    <r>
      <t xml:space="preserve">Objetivo:  </t>
    </r>
    <r>
      <rPr>
        <sz val="9"/>
        <rFont val="Gotham Rounded Book"/>
        <family val="3"/>
      </rPr>
      <t>MANTENER EN OPTIMAS CONDICIONES LAS CALLES DE LA DELEGACION</t>
    </r>
  </si>
  <si>
    <r>
      <t xml:space="preserve">Objetivo: </t>
    </r>
    <r>
      <rPr>
        <sz val="9"/>
        <rFont val="Gotham Rounded Book"/>
        <family val="3"/>
      </rPr>
      <t>MANTENER, CONSERVAR Y MEJORAR LAS AREAS VERDES CONTENIDAS EN EL PERIMETRO DE LA DELEGACIÓN VENUSTIANO CARRANZA.</t>
    </r>
  </si>
  <si>
    <t xml:space="preserve">APOYO A LA EDUCACION </t>
  </si>
  <si>
    <t xml:space="preserve"> ALUMBRADO PUBLICO </t>
  </si>
  <si>
    <r>
      <t xml:space="preserve">Objetivo:  </t>
    </r>
    <r>
      <rPr>
        <sz val="9"/>
        <rFont val="Gotham Rounded Book"/>
        <family val="3"/>
      </rPr>
      <t xml:space="preserve">  MANTENER EN ÓPTIMAS CONDICIONES DE OPERACIÓN EL SERVICIO DE LA RED SECUNDARIA DEL PERIMETRO DELEGACIONAL</t>
    </r>
  </si>
  <si>
    <t>APOYO PARA EL MEJORAMIENTO A 21 UNIDADES HABITACIONALES CON MANO DE OBRA Y SUMINISTRO DE PINTURA, ASI COMO EL SUMINISTRO DE 80 TINACO-CISTERNA  EN LOTES UNIFAMILIARES PARA EL ALMACENAMIENTO DE AGUA POTABLE EN LA DEMARCACION.</t>
  </si>
  <si>
    <r>
      <t xml:space="preserve">Acciones Realizadas con Gasto Corriente:  </t>
    </r>
    <r>
      <rPr>
        <sz val="9"/>
        <rFont val="Gotham Rounded Book"/>
        <family val="3"/>
      </rPr>
      <t xml:space="preserve">SE IMPARTIERON PLATICAS ACERCA DEL CUIDADO DEL MEDIO AMBIENTE, CUIDADOS DEL AGUA, SEPARACIÓN DE RESIDUOS SÓLIDOS Y RESIDUOS ESPECIALES A UN TOTAL DE 7,350 PERSONAS DENTRO DE LAS SIGUIENTES COLONIAS QUE INTEGRAN LA DEMARCACIÓN: AMPLIACIÓN MICHOACANA, VALLE GÓMEZ, ROMERO RUBIO, 1RO. DE MAYO, AVIACIÓN CIVIL, MERCED BALBUENA, MOCTEZUMA 2DA. SECCIÓN, ÁLVARO OGREGÓN, VALLE GÓMEZ, FEDERAL, MORELOS, MOCTEZUMA 1RA. SECCIÓN, 20 DE NOVIEMBRE, JARDÍN BALBUENA, 10 DE MAYO, CUCHILLA PANTITLAN, ARENAL 1RA. SECCIÓN, AMPLIACIÓN CARACOL, EMILIO CARRANZA, JANITZIO, PENSADOR MEXICANO, ARENAL 4TA. SECCIÓN, SEVILLA, ARTES GRAFICAS, IGNACIO ZARAGOZA, MAGDALENA MIXUHCA, VENUSTIANO CARRANZA, 20 DE ABRIL, LORENZO BOTURINI, REVOLUCIÓN, TRES MOSQUETEROS, CUATRO ÁRBOLES, AMPLIACIÓN PENITENCIARIA, NICOLAS BRAVO.                                                                                                                                                                                                                                                                 SE IMPARTIERON TALLERES DE HUERTOS URBANOS A UN TOTAL DE 250 ALUMNOS EN LAS ESCUELAS PRIMARIAS:  "REPUBLICA DE YUGOSLAVIA" A 100 ALUMNOS, "SIMÓN BOLÍVAR" A 71 ALUMNOS, "SIETE DE JULIO" A 100 ALUMNOS, "MTRO. LAURO AGUIRRE" A 60 ALUMNOS, CON 1600 SEMILLAS, 850 CONTENEDORES Y 30 KILOS DE TIERRA PARA LLEVAR A CABO LOS TALLERES EN COMENTO.                                                                                                    </t>
    </r>
  </si>
  <si>
    <t>LOS TRABAJOS DE MANTENIMIENTO PREVENTIVO Y/O CORRECTIVO QUE SE HAN REALIZADO A LA RED SECUNDARIA DEL ALUMBRADO PÚBLICO EN EL PERÍMETRO DELEGACIONAL, TODA VEZ QUE SE HAN REALIZADO DE FORMA PERÍODICA BARRIDOS EN LAS COLONIAS EN LAS QUE SE HAN PROGRAMADO LA REALIZACIÓN DE ASAMBLEAS VECINALES, TALES COMO: 1° DE MAYO, 24 DE ABRIL, AERONAUTICA MILITAR, JAMAICA, I. ZARAGOZA, SEVILLA, AARÓN SAENZ, JANITZIO, ARTES GRAFICAS, EL PARQUE, FEDERAL, MERCED BALBUENA, ALVARO OBREGON, MOCTEZUMA 1A SECC., IND. PUERTO AEREO, ROMERO RUBIO, PBO. DE LA MAGDALENA MIXIUHCA, JARDIN BALBUENA, 3 MOSQUETEROS, LORENZO BOTURINI, MAGDALENA MIXIUHCA, EMILIO CARRANZA, AARON SAENZ; EN LAS QUE LOS TRABAJOS COMPRENDIDOS HAN SIDO BÁSICAMENTE LA REHABILTIACIÓN DE CIRCUITOS FUERA DE SERVICIO (APAGADOS Y/O ENCENDIDOS DURANTE TODO EL DÍA O LA NOCHE), QUEDANDO REGISTRADO EN  796 ORDENES DE TRABAJO (POA'S), POR LO QUE RESPECTA LA DEMANDA CIUDADANA INGRESADA (MEDIANTE LA UNIDAD DE CESAC) SE HA VISTO DISMINUIDA EN RAZÓN DE ESTOS TRABAJOS Y/O ACCIONES PREVENTIVAS, QUEDANDO  REFLEJADAS EN 179 ORDENES DE TRABAJO, POR EL DETALLE DE TRABAJO A REALIZAR SE SUPERVISA Y SE DETERMINA SU VIABILIDAD EN RAZÓN DE LA DISPONIBILIDAD DE MATERIAL O BIEN POR SER PROCEDENTE A OTRAS INSTANCIAS COMO: ÁREA CENTRAL (POR TRATARSE DE VÍAS PRIMARIAS) O BIÉN POR DIVISÓN TERRIOTORIAL.</t>
  </si>
  <si>
    <t>SE SUMINISTRARON TINACOS-CISTERNAS EN LOS LOTES-UNIFAMILIARES, EN COLONIAS DE LA DEMARCACION TERRITORIAL PARA EL ALMACENAMIENTO DE AGUA POTABLE DONDE CAREZCAN DE RECURSOS PARA LA COLOCACION DE LAS MISMAS.</t>
  </si>
  <si>
    <t>OTORGAR  1,885 RACIONES ALIMENTICIAS  Y 165 RACIONES DE HIDRATACIÓN A NIÑOS Y NIÑAS INSCRITOS EN LOS CENDIS DE LA DELEGACIÓN.</t>
  </si>
  <si>
    <t>OTORGAR JUGUETES A NIÑOS Y NIÑAS DE ESCASOS RECURSOS QUE ASISTIERON A LOS EVENTOS DEL DÍA DE REYES Y EL EVENTO DEL DÍA DEL NIÑO.</t>
  </si>
  <si>
    <t>OTORGAR ALIMENTACIÓN DIARIA A 30 ADULTOS MAYORES DE ACUERDO A SUS NECESIDADES NUTRICIONALES EN LA CASA HOGAR "ARCELIA NUTO DE VILLAMICHEL"</t>
  </si>
  <si>
    <r>
      <t xml:space="preserve">Objetivo:  </t>
    </r>
    <r>
      <rPr>
        <sz val="9"/>
        <rFont val="Gotham Rounded Book"/>
        <family val="3"/>
      </rPr>
      <t xml:space="preserve"> SENSIBILIZAR A LOS HABITANTES DE LA DEMARCACION EN MATERIA AMBIENTAL</t>
    </r>
  </si>
  <si>
    <t>Firma en ausencia de la Directora General de Administración, el Lic. Ismael Pérez Alcántara, Director de Recursos Materiales y Servicios Generales en la Delegación Venustiano Carranza, de conformidad con lo previsto en el artículo 25 fracción III, del Reglamento Interior de la Administración Pública del Distrito Federal.</t>
  </si>
  <si>
    <t>5P256</t>
  </si>
  <si>
    <t>DI</t>
  </si>
  <si>
    <t>FAFEF</t>
  </si>
  <si>
    <t>5</t>
  </si>
  <si>
    <t>7</t>
  </si>
  <si>
    <r>
      <t xml:space="preserve">A) </t>
    </r>
    <r>
      <rPr>
        <sz val="8"/>
        <rFont val="Gotham Rounded Book"/>
        <family val="3"/>
      </rPr>
      <t>NO SE OTORGARON LAS AYUDAS EN ESTE PERIODO DEBIDO A QUE POR RESPETO A LOS TIEMPOS MARCADOS POR LA VEDA ELECTORAL DEL PROCESO DE ELECCION DEL CONGRESO CONSTITUYENTE DE LA CIUDAD DE MEXICO  SE REPROGRAMARON LOS TIEMPOS DE OPERACIÓN DEL PROGRAMA</t>
    </r>
  </si>
  <si>
    <r>
      <t xml:space="preserve">A) </t>
    </r>
    <r>
      <rPr>
        <sz val="8"/>
        <rFont val="Gotham Rounded Book"/>
        <family val="3"/>
      </rPr>
      <t>NO SE OTORGARON LAS AYUDAS EN ESTE PERIODO DEBIDO A QUE POR RESPETO A LOS TIEMPOS MARCADOS POR LA VEDA ELECTORAL DEL PROCESO DE ELECCION DEL CONGRESO CONSTITUYENTE DE LA CIUDAD DE MEXICO  SE REPROGRAMARON LOS TIEMPOS DE OPERACIÓN DEL PROGRAMA.
LA META ALCANZADA EN ESTA ACTIVIDAD INSTITUCIONAL CORREPONDIÓ A LA ATENCIÓN ALIMENTARIA DIARIA PROPORCIONADA A 30 ADULTOS MAYORES  EN LA CASA HOGAR " ARCELIA NUTO DE VILLAMICHEL ".</t>
    </r>
  </si>
  <si>
    <t>LA VARIACIÓN SE DERIVA DEL REGISTRO DE DOCUMENTOS MÚLTIPLES DE REINTEGRO DE SUELDOS NO COBRADOS, CORRESPONDIENTES A LAS NÓMINAS DE PERSONAL DE BASE,  LISTA DE RAYA BASE Y ESTRUCTURA.</t>
  </si>
  <si>
    <t>SIN VARIACIÓN</t>
  </si>
  <si>
    <t>LA VARIACIÓN  SE DERIVA DE QUE SE PROGRAMÓ REALIZAR  PAGOS POR LA ADQUISICIÓN DE PAPEL Y CARTÓN PARA ELABORACIÓN DE SEÑALAMIENTOS DE PROTECCIÓN CIVIL; SIN EMBARGO, LOS PROVEEDORES NO PRESENTARON EN TIEMPO LAS FACTURAS CORRESPONDIENTES PARA PAGO</t>
  </si>
  <si>
    <t>LA VARIACIÓN SE DERIVA DE LOS IMPUESTOS SOBRE NÓMINAS QUE SE PROGRAMARON; SIN EMBARGO, NO FUERON EROGADOS EN VIRTUD DE LAS BAJAS DE PERSONAL DE ESTRUCTURA.</t>
  </si>
  <si>
    <t>TOTAL
URG</t>
  </si>
  <si>
    <t>A)</t>
  </si>
  <si>
    <t>B)</t>
  </si>
  <si>
    <t>FONDO, CONVENIO O SUBSIDIO: 5P126 Fondo de Aportaciones para el Fortalecimiento de los Municipios y las Demarcaciones Territoriales del Distrito Federal  (FORTAMUN REMANENTE DE INTERESES 2012)</t>
  </si>
  <si>
    <t>FONDO, CONVENIO O SUBSIDIO: 5P136 Fondo de Aportaciones para el Fortalecimiento de los Municipios y las Demarcaciones Territoriales del Distrito Federal  (FORTAMUN REMANENTE DE INTERESES 2013)</t>
  </si>
  <si>
    <t>FONDO, CONVENIO O SUBSIDIO: 5P146 Fondo de Aportaciones para el Fortalecimiento de los Municipios y las Demarcaciones Territoriales del Distrito Federal  (FORTAMUN REMANENTE DE INTERESES 2014)</t>
  </si>
  <si>
    <t>FONDO, CONVENIO O SUBSIDIO: 5P155 Fondo de Aportaciones para el Fortalecimiento de los Municipios y las Demarcaciones Territoriales del Distrito Federal  (FORTAMUN REMANENTE DE PRINCIPAL 2015)</t>
  </si>
  <si>
    <t xml:space="preserve"> FONDO, CONVENIO O SUBSIDIO:  Fondo de Aportaciones para el Fortalecimiento de las Entidades Federativas (FAFEF)</t>
  </si>
  <si>
    <t xml:space="preserve"> FONDO, CONVENIO O SUBSIDIO:  Fondo de Aportaciones para el Fortalecimiento de las Entidades Federativas 
(FAFEF REMANENTES DE PRINCIPAL 2015)</t>
  </si>
  <si>
    <t xml:space="preserve"> FONDO, CONVENIO O SUBSIDIO:  Fondo de Aportaciones para el Fortalecimiento de las Entidades Federativas 
(FAFEF REMANENTE DE INTERESES 2015)</t>
  </si>
  <si>
    <t xml:space="preserve"> FONDO, CONVENIO O SUBSIDIO:  Fondo de Aportaciones para la Infraestructura Social (FAIS)</t>
  </si>
  <si>
    <t>Derivado de los movimientos realizados para la reclasificación de los Proyectos definidos que aplican con recursos del FAFEF, no se realizaron acciones durante el Segundo Trimestre de 2016. 
Los Proyectos se encuentran en proceso de licitación y/o fallo.</t>
  </si>
  <si>
    <t>Derivado de los procedimientos realizados ante la Secretaría de Desarrollo Social, a efecto de obtener autorización para la ejecución de los Proyectos definidos que aplican con recursos del FAIS, no se realizaron acciones durante el Segundo Trimestre de 2016. 
Los Proyectos se encuentran en proceso de clasificación presupuestal, para proceder a la licitación.</t>
  </si>
  <si>
    <t>Derivado de los movimientos realizados para la reclasificación de los Proyectos definidos que aplican con recursos del Fondo de Fortalecimiento Financiero para Inversión, no se realizaron acciones durante el Segundo Trimestre de 2016. 
Los Proyectos se encuentran en proceso de licitación y/o fallo.</t>
  </si>
  <si>
    <t>EN EL PERIODO QUE SE REPORTA NO SE REALIZARON ACCIONES CON GASTO DE INVERSIÓN</t>
  </si>
  <si>
    <t>EN EL PERIODO QUE SE REPORTA NO SE REALIZARON ACCIONES CON GASTO DE INVERSIÓN. EN LO CORRESPONDIENTE A INSUMOS, SE APLICÓ EL CARGO CONSOLIDADO POR CONCEPTO DE COMBUSTIBLE PARA EL PARQUE VEHICULAR.</t>
  </si>
  <si>
    <t xml:space="preserve">SE REALIZARON EROGACIONES POR CONCEPTO DE PAGO DE SUELDOS, SALARIOS E IMPUESTOS AL PERSONAL. </t>
  </si>
  <si>
    <r>
      <t xml:space="preserve">Acciones Realizadas con Gasto Corriente: </t>
    </r>
    <r>
      <rPr>
        <sz val="9"/>
        <rFont val="Gotham Rounded Book"/>
        <family val="3"/>
      </rPr>
      <t>AL PERIODO QUE SE INFORMA SE ATENDIERON 0.40 KILOMETROS DE LA RED SECUNDARIA DE DRENAJE, CON ACCIONES DE DESAZOLVE, LIMPIEZA DE ATARJEAS Y POZOS DE VISITA, CAMBIO DE TUBERIAS, EN DIFERENTES COLONIAS DEL PERIMETRO DELEGACIONAL, EN BENEFICIO DIRECTO DE 10,000 HABITANTES.</t>
    </r>
  </si>
  <si>
    <r>
      <t xml:space="preserve">Acciones Realizadas con Gasto Inversión: </t>
    </r>
    <r>
      <rPr>
        <sz val="9"/>
        <rFont val="Gotham Rounded Book"/>
        <family val="3"/>
      </rPr>
      <t>AL PERIODO QUE SE INFORMA SE ATENDIERON 0.30 KILOMETROS DE LA RED SECUNDARIA DE DRENAJE, CON ACCIONES DE DESAZOLVE, LIMPIEZA DE ATARJEAS Y POZOS DE VISITA, CAMBIO DE TUBERIAS, EN DIFERENTES COLONIAS DEL PERIMETRO DELEGACIONAL, EN BENEFICIO DIRECTO DE 10,000 HABITANTES.</t>
    </r>
  </si>
  <si>
    <r>
      <t xml:space="preserve">Acciones Realizadas con Gasto de Inversión: </t>
    </r>
    <r>
      <rPr>
        <sz val="9"/>
        <rFont val="Gotham Rounded Book"/>
        <family val="3"/>
      </rPr>
      <t>SE DIO TRABAJO DE MANTENIMIENTO INTEGRAL A 2,395,000 M2, PODA DE PASTO, PAPELEO, PODA DE CETO, DEHIERBE, RECORTE DE CINTARILLA, CAJETEO, BARRIDO Y RECOLECCION DE PRODUCTO, ASÍ COMO RIEGO DE AGUA TRATADA, Y PLANTACIÓN DE ESPECIES VEGETALES EN EL CUMPLIMIENTO DE LA META DEL 100%, EN EL QUE SE REALIZARON LAS LABORES EN PARQUES, CAMELLONES, DEPORTIVOS Y PLAZAS, DENTRO DE ESTA DEMARCACION DE LA DELEGACION VENUSTIANO CARRANZA, (PERIODISTAS ILUSTRES, OAXACA, ELEKTRA, CHIAPAS, LAS PALOMAS, ANFORA, DEL OBRERO, FELIPE ANGELES, GUTIERREZ NAJERA, GUADALUPE VICTORIA, EL NIÑO QUEMADO, ETC., ASÍ COMO LOS  GLORIETA AFRICA., CAMELLONES CONGRESO DE LA UNION, IZTACCIHUATL, A.V. 8, FRAY SERVANDO, ETC., ASÍ COMO LOS CAMELLONES AFRICA, A.V. 8, FRAY SERVANDO, CONGRESO DE LA UNION, IZTLACIHUALT, ETC., Y LOS DEPORTIVOS PLUTARCO ELIAS CALLES, EDUARDO MOLINA, VENUSTIANO CARRANZA, OCEANIA, MOCTEZUMA, LAZARO CARDENAS, PINO SUAREZ, ETC.). Y EN TODAS LAS COLONIAS MOCTEZUMA, BALBUENA, MORELOS, AQUILES SERDAN, MIXIUHCA, ENTRE OTRAS, DE LA DEMARCACIÓN EN LA DELEGACIÓN VENUSTIANO CARRANZA.</t>
    </r>
  </si>
  <si>
    <r>
      <t xml:space="preserve">Acciones Realizadas con de Inversión: </t>
    </r>
    <r>
      <rPr>
        <sz val="9"/>
        <rFont val="Gotham Rounded Book"/>
        <family val="3"/>
      </rPr>
      <t>AL PERIODO QUE SE INFORMA SE REALIZO EL MANTENIMIENTO DE 5,475 M2 DE BANQUETAS Y GUARNICIONES, CON ACCIONES DE DEMOLICIÓN, ACARREOS, RELLENO CON TEPETATE, COMPACTACIÓN Y COLADO CON CONCRETO HIDRAULICO, EN DIFERENTES COLONIAS DEL PERIMETRO DELEGACIONAL, EN BENEFICIO DIRECTO DE 13,680 HABITANTES.</t>
    </r>
  </si>
  <si>
    <r>
      <t xml:space="preserve">Acciones Realizadas con Gasto de Inversión: </t>
    </r>
    <r>
      <rPr>
        <sz val="9"/>
        <rFont val="Gotham Rounded Book"/>
        <family val="3"/>
      </rPr>
      <t>AL PERIODO QUE SE INFORMA SE REALIZO EL MANTENIMIENTO DE 51,168 M2 DE CARPETA ASFALTICA PRINCIPALMENTE BACHEO, EN DIFERENTES COLONIAS DEL PERIMETRO DELEGACIONAL, EN BENEFICIO DIRECTO DE 127,920 HABITANTES.</t>
    </r>
  </si>
  <si>
    <r>
      <t xml:space="preserve">Acciones Realizadas con de Inversión: </t>
    </r>
    <r>
      <rPr>
        <sz val="9"/>
        <rFont val="Gotham Rounded Book"/>
        <family val="3"/>
      </rPr>
      <t>AL PERIODO QUE SE INFORMA SE REALIZO EL MANTENIMIENTO Y CONSERVACIÓN DE  500 METROS DE LA RED SECUNDARIA DE AGUA POTABLE MEDIENTE LA REPARACIÓN DE FUGAS, SUSTITUCIÓN DE TUBERIAS Y VALVULAS, EN DIFERENTES COLONIAS DEL PERIMETRO DELEGACIONAL, EN BENEFICIO DIRECTO DE 8,000 HABITANTES.</t>
    </r>
  </si>
  <si>
    <t>OBJETIVO:  CON LA FINALIDAD DE PROPORCIONAR SERVICIOS MÉDICOS DE PRIMER NIVEL A LA POBLACIÓN DE LA DELEGACIÓN VENUSTIANO CARRANZA QUE NO ES DERECHOHABIENTE DE NINGUNA INSTITUCIÓN DE SALUD PÚBLICA, SE REALIZARON JORNADAS MÉDICAS EN EL SENO DE SUS COMUNIDADES, ATENDIENDO A 22,500 PERSONAS (12,494 MUJERES Y 10,006 HOMBRES), QUE REPRESENTA AL 7.96% DE ESTE RENGLON DE LA POBLACIÓN DELEGACIONAL.</t>
  </si>
  <si>
    <t>CONSULTAS MÉDICO GENERALES</t>
  </si>
  <si>
    <t>CONSULTAS ODONTOLÓGICAS</t>
  </si>
  <si>
    <t>CONSULTAS PSICOLÓGICA</t>
  </si>
  <si>
    <t>CONSULTAS OPTOMÉTRICAS</t>
  </si>
  <si>
    <t>CONSULTAS DE NUTRICIÓN</t>
  </si>
  <si>
    <t>ACCIONES DE ENFERMERÍA</t>
  </si>
  <si>
    <t>MEDICAMENTOS GRATUITOS ENTREGADOS</t>
  </si>
  <si>
    <t>DETECCIÓN DE GLUCOSA</t>
  </si>
  <si>
    <t>DETECCIÓN DE COLESTEROL</t>
  </si>
  <si>
    <t>DETECCIÓN DE TRIGLICÉRIDOS</t>
  </si>
  <si>
    <t>APOYO POR UNICA OCASION PARA LA ATENCION MEDICA ESPECIALIZADA A LOS BENEFICIARIOS  DE LOS PROGRAMAS SOCIALES DE LA DELEGACION VENUSTIANO CARRANZA</t>
  </si>
  <si>
    <t>RESONANCIAS MAGNÉTICAS</t>
  </si>
  <si>
    <t>ADICIONALMENTE EN ESTA ACTIVIDAD INSTITUCIONAL, SE REALIZO DURANTE EL PERIODO CONSULTAS VETERINARIAS Y ESTERILIZACIONES CANICAS Y FELINAS BENEFICIANDO A LAS PERSONAS DUEÑAS DE LOS ANIMALES ATENDIDOS.</t>
  </si>
  <si>
    <t>OBJETIVO: PARA PROMOVER LA PRACTICA DEPORTIVA ENTRE LA POBLACIÓN DE LA DELEGACIÓN VENUSTIANO CARRANZA PARA ABATIR LA OBESIDAD Y EL SEDENTARISMO ENTRE ÉSTOS, SE REALIZARON 600 EVENTOS DEPORTIVOS EN LOS ONCE CENTROS DEPORTIVOS DE LA DELEGACIÓN Y EN DIFERENTES PUNTOS DE LA DEMARCACIÓN, ATENDIENDO A UN TOTAL DE 50,274 PERSONAS (30,771 MUJERES Y 19,503 HOMBRES) QUE REPRESENTAN AL 7.51% DEL TOTAL DE LA POBLACIÓN DELEGACIONAL.</t>
  </si>
  <si>
    <t>ACTIVACIÓN FÍSICA COMUNITARIA PERMANENTE</t>
  </si>
  <si>
    <t>ACTIVACIÓN FÍSICA COMUNITARIA INTINERANTE</t>
  </si>
  <si>
    <t>ESCUELA DE FÚTBOL COMUNITARIA</t>
  </si>
  <si>
    <t>ESCUELA DE BASQUETBOL COMUNITARIA</t>
  </si>
  <si>
    <t>CLASES DE BAILE COMUNITARIO</t>
  </si>
  <si>
    <t>FESTIVALES DEPORTIVOS COMUNITARIOS</t>
  </si>
  <si>
    <t>DEPORTE COMUNITARIO EN TU ESCUELA</t>
  </si>
  <si>
    <t>OBJETIVO: EN VIRTUD DE LA IMPORTANCIA QUE TIENEN LA CULTURA Y LA RECREACIÓN PARA EL DESARROLLO HUMANO Y DE LAS DIFÍCILES CONDICIONES ECONÓMICAS QUE ENFRENTAN LOS HABITÁNTES DEL PAÍS, Y CON LA FINALIDAD DE CONTRIBUIR A LA RECREACIÓN Y . ESPARCIMIENTO DE LA POBLACIÓN DE VENUSTIANO CARRANZA, SE REALIZARÓN 450 EVENTOS CULTURALES Y RECREATIVOS GRATUITOS A LOS QUE ASISTIERON 110,775 PERSONAS (66,189 MUJERES Y 44,586 HOMBRES) QUE SIGNIFICA 25.31% DE LA POBLACIÓN DELEGACIONAL.</t>
  </si>
  <si>
    <t>ACTIVIDADES ESCÉNICAS</t>
  </si>
  <si>
    <t>TALLERES CULTURALES</t>
  </si>
  <si>
    <t>EVENTOS TRADICIONES Y COSTUMBRES</t>
  </si>
  <si>
    <t>CEREMÓNIAS CÍVICAS</t>
  </si>
  <si>
    <t>EVENTOS JUNTOS SOMOS CULTURA</t>
  </si>
  <si>
    <t>EVENTOS DE MUESTRAS DE TALLERES</t>
  </si>
  <si>
    <t>ACTIVIDADES DE FOMENTO A LA LECTURA</t>
  </si>
  <si>
    <t>VISITAS GUIADAS A DIVERSOS PUNTOS DE INTERÉS TURÍSTICO DE LA CIUDAD</t>
  </si>
  <si>
    <t>EN EL PERIODO QUE SE REPORTA NO SE REALIZARON ACCIONES CON GASTO DE INVERSIÓN.</t>
  </si>
  <si>
    <t xml:space="preserve">OBJETIVO: OTORGAR ALIMENTACIÓN DE CALIDAD QUE LES APORTE A LOS NIÑAS Y LAS NIÑOS INSCRITOS EN CENDIS LOS NUTRIENTES NECESARIOS PARA SU OPTIMO DESARROLLO FÍSICO Y MENTAL, BENEFICIANDO A 2,050 NIÑAS Y NIÑOS (935 MUJERES Y 1,115 HOMBRES). </t>
  </si>
  <si>
    <t>SE OTROGARON 1,885 RACIONES ALIMENTICIAS A 18 CENTROS DE DESARROLLO INFANTIL Y 165 DE HIDRATACIÓN PARA 3 CENTROS DE DESARROLLO INFANTIL  (JARDÍN DE NIÑOS) A 985 NIÑAS Y 1,065 NIÑOS  MENORES DE ENTRE 2 Y 6 AÑOS DE EDAD INSCRITOS EN LOS 21 CENTROS  DE DESARROLLO INFANTIL DEPENDIENTES DE LA DELEGACIÓN.</t>
  </si>
  <si>
    <t>PROGRAMA:   FONDO DE APORTACIONES PARA EL FORTALECIMIENTO DE LOS MUNICIPIOS Y LAS DEMARCACIONES TERRITORIALES DEL DISTRITO FEDERAL (FORTAMUN)</t>
  </si>
  <si>
    <t>FUENTE DE FINANCIAMIENTO:  5P160</t>
  </si>
  <si>
    <t>OBJETIVO</t>
  </si>
  <si>
    <t>NOMBRE DEL
INDICADOR</t>
  </si>
  <si>
    <t>DIMENSIÓN A
MEDIR</t>
  </si>
  <si>
    <t>MÉTODO DE
CÁLCULO</t>
  </si>
  <si>
    <t>VALOR DEL
INDICADOR</t>
  </si>
  <si>
    <t>VALOR DEL
INDICADOR
EN EL MISMO PERIODO DEL AÑO ANTERIOR</t>
  </si>
  <si>
    <t>FRECUENCIA A
MEDIR</t>
  </si>
  <si>
    <t>MEDIOS DE
VERIFICACIÓN</t>
  </si>
  <si>
    <t>Fin: Contribuir al crecimiento
económico de la Delegación</t>
  </si>
  <si>
    <t>Producto Interno Bruto de la Delegación.</t>
  </si>
  <si>
    <t>Eficacia</t>
  </si>
  <si>
    <t>PIBt = Producto Interno Bruto de la Delegación i en el año t.</t>
  </si>
  <si>
    <t>N/A</t>
  </si>
  <si>
    <t>Propósito: Las Delegaciones del D.F.
satisfacen una mayor parte de los requerimientos de
sus bienes y Servicios
públicos.</t>
  </si>
  <si>
    <t>Índice de Satisfacción en los requerimientos de los bienes y servicios públicos delegacionales</t>
  </si>
  <si>
    <t>ISit = Índice de Satisfacción en los requerimientos de los bienes y
servicios públicos en el año t para la Delegación i.
APDAit = Cobertura en el servicio de Agua Potable, Drenaje y
Alcantarillado en el año t para la Delegación i.
TDARit = Cobertura en el servicio de Tratamiento y Disposición de Aguas
Residuales en el año t para la Delegación i.
LRTRSit = Cobertura en el servicio de Limpia, Recolección y Traslado de
Residuos Sólidos en el año t para la Delegación i.
TDFRSit = Cobertura en el servicio de Tratamiento y Disposición Final de
Residuos Sólidos en el año t para la Delegación i.
MCAit = Cobertura en el servicio de Mercados y Centrales de Abasto en
el año t para la Delegación i.
Pit = Cobertura en el servicio de Panteones en el año t para la
Delegación i.
Rit = Cobertura en el servicio de Rastros en el año t para la Delegación i.
MEAVJPit = Cobertura en el Mantenimiento y Equipamiento de Áreas
Verdes, Jardines y Parques en el año t para la Delegación i.
MECVit = Cobertura en el Mantenimiento y Equipamiento de Calles</t>
  </si>
  <si>
    <t>Componentes: C.1. Recursos de
FORTAMUN-DF
administrados con eficiencia</t>
  </si>
  <si>
    <t>Porcentaje del presupuesto de las Delegaciones que se financia con FORTAMUN-DF.</t>
  </si>
  <si>
    <t>YPFt = Porcentaje del presupuesto de las Delegaciones que se financia con FORTAMUN-DF en el periodo t.
Ft = Presupuesto ejercido de las Delegaciones financiado con el FORTAMUN-DF en el periodo t.
Pt = Total de presupuesto ejercido en las Delegaciones en el periodo t.</t>
  </si>
  <si>
    <t>YPFt= 100 Ft/Pt    52,290,527.58/424,792,222.04 = 12.30</t>
  </si>
  <si>
    <t>YPFt= 100 Ft/Pt 46'437,285.41/344'715,730.89 = 13.47</t>
  </si>
  <si>
    <t>Trimestral</t>
  </si>
  <si>
    <t>Registros Administrativos de la Secretaría de Finanzas</t>
  </si>
  <si>
    <t>Actividades: A.1. Distribución de los
recursos del FORTAMUN
entre las principales
prioridades previamente
identificadas.</t>
  </si>
  <si>
    <t>Porcentaje del FORTAMUN-DF con respecto a sus prioridades establecidas en el presupuesto.</t>
  </si>
  <si>
    <t>GPt = Porcentaje del FORTAMUN-DF con respecto a sus prioridades establecidas en el presupuesto en el periodo t.
Goft = Gasto Pagado en Obligaciones Financieras con FORTAMUN-DF en el periodo t.
Gat = Gasto pagado con FORTAMUN-DF por Derechos de Agua en el periodo t.
Gspt =Gasto pagado con FORTAMUN-DF en Seguridad Pública en el periodo t.
Git = Gasto pagado con FORTAMUN-DF en Inversión en el periodo t.
GTFORTAMUNt = Gasto total pagado con cargo a FORTAMUN-DF</t>
  </si>
  <si>
    <t>GPt = 100 Gof+Ga+Gsp+Gi/GT FORTAMUN= 100 * 0.00 + 5'730,848.80 + 0.00 + 31'522,228.48 / 46`437,285.41 = 80.22%</t>
  </si>
  <si>
    <t>PROGRAMA:   FONDO DE APORTACIONES PARA EL FORTALECIMIENTO DE LAS ENTIDADES FEDERATIVAS (FAFEF)</t>
  </si>
  <si>
    <t>FUENTE DE FINANCIAMIENTO:    5P260</t>
  </si>
  <si>
    <t>Fin: Contribuir al crecimiento
económico del Distrito Federal</t>
  </si>
  <si>
    <t>Producto Interno Bruto del D.F.</t>
  </si>
  <si>
    <t>PIBt = Producto Interno Bruto del DF en el año t.</t>
  </si>
  <si>
    <t>Propósito : El Distrito Federal incrementa su
capacidad para destinar sus
ingresos propios a la producción
de bienes y servicios públicos</t>
  </si>
  <si>
    <t>Porcentaje de los ingresos propios que se destinan a la producción de bienes y servicios
públicos</t>
  </si>
  <si>
    <t>Yt = Porcentaje de los ingresos propios que se destinan a la producción de
bienes y servicios públicos en el DF en el año t.
At = Amortización de la deuda del DF en el año t, independientemente de la
fuente de financiamiento utilizada.
rt = Intereses, comisiones y otros gastos relacionados con la deuda del DF en el año t, independientemente de la fuente de financiamiento utilizada.
t = Recursos destinados a las reservas actuariales del DF en el año t,independientemente de la fuente de financiamiento utilizada.
Ct = Recursos destinados a los sistemas de protección civil del DF en el año t, independientemente de la fuente de financiamiento utilizada.
Tt = Recursos destinados a modernizar los sistemas de recaudación, el catastro y los registro públicos de la propiedad y de comercio del DF en el año t, independientemente de la fuente de financiamiento utilizada.
Pt = Recursos propios (fiscales)
Ft = Recursos federales</t>
  </si>
  <si>
    <t>Componentes: C.1. Infraestructura construida</t>
  </si>
  <si>
    <t>Porcentaje de proyectos financiados con FAFEF que cuentan con análisis costo-beneficio</t>
  </si>
  <si>
    <t>Yt = Porcentaje de proyectos financiados con FAFEF en la Delegación que cuentan con análisis costo-beneficio en el periodo t.
At = Total de proyectos financiados con FAFEF en la  Delegación que cuentan con análisis costo-beneficio en el periodo t
Ft = Proyectos financiados con FAFEF en el Delegación en el periodo t.</t>
  </si>
  <si>
    <t>Cuentas Públicas
Registros internos de las unidades que ejercen recursos
del FAFEF</t>
  </si>
  <si>
    <t>Actividades: A.1.1.</t>
  </si>
  <si>
    <t>Porcentaje de estudios de preinversión realizados</t>
  </si>
  <si>
    <t>Yt = Porcentaje de estudios de preinversión realizados en el periodo t.
At = Total de estudios de preinversión financiados con FAFEF en la Delegación en
el periodo t.
Ft = Total de estudios de preinversión programados en el Delegación en el
periodo t.</t>
  </si>
  <si>
    <t>Delegaciones</t>
  </si>
  <si>
    <t>PERSONAS VULNERABLES QUE ENFRENTAN DIVERSOS PROBLEMAS VISUALES, DENTALES O NUTRICIONALES Y REQUIEREN DE APOYO DE TRATAMIENTOS MÉDICOS O ESTUDIOS ESPECIALIZADOS</t>
  </si>
  <si>
    <t>HABITANTES DE LAS UNIDADES HABITACIONALES INSTALADAS EN LA DEMARCACIÓN</t>
  </si>
  <si>
    <t>APOYO PARA ATENDER LA ESCASEZ DE AGUA POTABLE, MEDIANTE EL ENTREGA DE TINACOS-CISTERNA PARA ALMACENAMIENTO</t>
  </si>
  <si>
    <t>NIÑOS Y NIÑAS INSCRITOS EN LOS CENDIS DE LA DELEGACIÓN.</t>
  </si>
  <si>
    <t>NIÑOS Y NIÑAS DE ESCASOS RECURSOS DE LA DELEGACIÓN.</t>
  </si>
  <si>
    <t>ADULTOS MAYORES RESIDENTES EN LA CASA HOGAR O CON SERVICIO DE DÍA</t>
  </si>
  <si>
    <t>BENEFICIARIOS ACTIVOS DE PROGRAMAS SOCIALES</t>
  </si>
  <si>
    <t xml:space="preserve"> AYUDAS SOCIALES A PERSONAS U HOGARES DE ESCASOS RECURSOS</t>
  </si>
  <si>
    <t xml:space="preserve"> OTRAS AYUDAS SOCIALES A PERSONAS</t>
  </si>
  <si>
    <t>HABITANTES DE LOTES UNIFAMILIARES UBICADOS EN LA DEMARCACIÓN</t>
  </si>
  <si>
    <t>PROGRAMA DE APOYO E IMPULSO A PERSONAS CON DISCAPACIDAD</t>
  </si>
  <si>
    <t>PROGRAMA DE AYUDA AL ADULTO MAYOR</t>
  </si>
  <si>
    <t>PROGRAMA AYUDA A MADRES DE FAMILIA CON HIJOS EN EDUCACIÓN BÁSICA</t>
  </si>
  <si>
    <t>29 DE ENERO DE 2016</t>
  </si>
  <si>
    <t>TODAS LAS DE LA DELEGACIÓN</t>
  </si>
  <si>
    <t>PERSONAS CON DISCAPACIDAD DE 0 A 56 AÑOS PRINCIPALMENTE DE AQUELLOS QUE NO PERCIBEN INGRESOS CONTRIBUTIVOS, Y NO DERECHOHABIENTE, QUE RESIDEN EN LA DELEGACIÓN VENUSTIANO CARRANZA</t>
  </si>
  <si>
    <t>HOMBRES Y MUJERES ADULTOS MAYORES DE 60 A 68 AÑOS DE EDAD CUMPLIDOS QUE HABITEN EN LA DELEGACIÓN VENUSTIANO CARRANZA, CUYA SITUACIÓN ECONÓMICA SEA ADVERSA, EN SITUACIÓN DE CALLE O VULNERABILIDAD.</t>
  </si>
  <si>
    <t>MADRES JEFAS DE FAMILIA DE 18 A 60 AÑOS QUE HABITAN EN ALGUNA DE LAS 80 COLONIAS DE LA DELEGACIÓN VENUSTIANO CARRANZA.</t>
  </si>
  <si>
    <t>* Se refiere el presupuesto autorizado en el Anexo VI del  Decreto de Presupuesto de Egresos para el Ejercicio Fiscal 2016.</t>
  </si>
  <si>
    <t>FONDO, CONVENIO O SUBSIDIO: 5P156 Fondo de Aportaciones para el Fortalecimiento de los Municipios y las Demarcaciones Territoriales del Distrito Federal  (FORTAMUN REMANENTE DE INTERESES 2015)</t>
  </si>
  <si>
    <t xml:space="preserve"> FONDO, CONVENIO O SUBSIDIO:  Provisiones Salariales y Economicas-Programa de Fortalecimiento Financiero II-2016</t>
  </si>
  <si>
    <t>FONDO, CONVENIO O SUBSIDIO: Fondo de Aportaciones para el Fortalecimiento de los Municipios y las Demarcaciones Territoriales del Distrito Federal  FORTAMUN)</t>
  </si>
  <si>
    <r>
      <t>Acciones Realizadas con Gasto Corriente:</t>
    </r>
    <r>
      <rPr>
        <sz val="9"/>
        <rFont val="Gotham Rounded Book"/>
        <family val="3"/>
      </rPr>
      <t xml:space="preserve"> LA SUBDIRECCION DE LIMPIA REALIZO LOS TRABAJOS DE BARRIDO MECANICO  RECOLECTANDO 885 TON., RECOLECCION DOMICILIARIA 118,351 TON., BARRIDO MANUAL 35,566 TON., ESCUELAS 1,943 TON., MERCADOS DE ZONA 7,818 TON., OFICINAS GUBERNAMENTALES 760 TON., VIAS RAPIDAS 7,007 TON., MERCADOS DE MAYOREO 34,054 TON., RECOLECCION DE RESIDUOS SOLIDOS ORGANICOS EN COLONIAS 18,059 TON., RECOLECCION DE RESIDUOS ORGANICOS EN MERCADOS 12,052 TON. RECOLECCION DE TRIQUES (CASCAJO 250 TON., RESIDUOS INORGANICOS 70 TON, RESIDUOS ORGANICOS 25 TON., RECOLECCION DE RESIDUOS EN LA CONTRUCCION 980 TON.) </t>
    </r>
  </si>
  <si>
    <r>
      <t xml:space="preserve">Acciones Realizadas con Gasto de Inversión:  </t>
    </r>
    <r>
      <rPr>
        <sz val="9"/>
        <rFont val="Gotham Rounded Book"/>
        <family val="3"/>
      </rPr>
      <t>SE INSTALARÓN UN TOTAL DE 185 LUMIBNARIAS OV DE 140 Y 150 WATTS ADITIVO METALICO CERAMICO EN LOS ALREDEDORES DE 30 DIFERENTES PUENTES PEATONALES  EN LOS DEPORTIVO EDUARDO MOLINA (UBICADO EN LA COL. AMP. 20 DE NOVIEMBRE) Y OCEANIA (UBICADO EN LA CO. PENSADOR MÉXICANO),  ASI MISMO SE INSTALARÓN 335 LUMINARIAS PUNTA DE POSTE DISTRIBUIDAS EN EL DEPORTIVO PLUTARCO ELIAS CALLES (UBICADO EN LA COL. VALLE GÓMEZ), PARQUE ELEKTRA (UBICADO EN LA COLONIA PUEBLA) Y PARQUE VALENTIN GÓMEZ FARIAS (UBICADO EN LA COLONIA VALENTÍN GÓMEZ FARIAS), DEPORTIVO EDUARDO MOLINA (UBICADO EN LA COL. AMP. 20 DE NOVIEMBRE), DEPORTIVO MOCTEZUMA (UBICADO EN LA COL. MOCTEZUMA 2A SECC.), Y EN EL DEPORTIVO PINO SUAREZ (UBICADO EN LA COL. JAMAICA),  SE INSTALARÓN 37 PROYECTORES DE LUZ DE DE 50 WATTS EN EL VELODROMO OLÍMPICO, ALBERCA OLÍMPICA (AMBOS UBICADOS EN LA COL. JARDÍN BALBUENA) Y EN LAS IGLESIAS DE LAS COLONIAS SIMÓN BOLIVAR (EN ESTAS DEBEN AÑADIRSE 14 PROYECTORES DE 20 WATTS), AQUILES SERDÁN, ASI COMO 74 TIRAS TIPO LED, ASI MISMO SE ILUMINARÓN LA ESCALINATA Y EL BALCON DEL EDIFICIO DELEGACIONAL, EN LA EXPLANADA / ASTA BANDERA Y MONUMENTO A VENUSTIANO CARRANZA (UBICADO EN LA COL. JARDÍN BALBUENA).</t>
    </r>
  </si>
  <si>
    <t>A)LAS METAS ALCANZADAS EN ESTA ACTIVIDAD INSTITUCIONAL, CORRESPONDEN A REUNIONES DE TRABAJO CON REPRESENTANTES DE LOS PRINCIPALES SECTORES ECONÓMICOS EN ESTA DEMARCACIÓN, A EFECTO DE ELABORAR CONJUNTAMENTE LOS PROYECTOS PARA LA REALIZACIÓN DE FERIAS DE EMPLEO, ASÍ COMO DE PROMOCIÓN DE PRODUCTOS ALIMENTICIOS, LAS CUALES SE LLEVARÁN A CABO EN EL SEGUNDO SEMESTRE DEL EJERCICIO</t>
  </si>
  <si>
    <t>A)LOS RECURSOS EJERCIDOS EN ESTA ACTIVIDAD INSTITUCIONAL, CORRESPONDEN AL GASTO DE OBRA POR ADMINISTRACIÓN, EL CUAL AMPARA LOS TRABAJOS REALIZADOS DE MANTENIMIENTO MENOR EN LAS ÁREAS ADMINISTRATIVAS DE LOS CENTROS DEPORTIVOS</t>
  </si>
  <si>
    <t>A)LOS RECURSOS EJERCIDOS EN ESTA ACTIVIDAD INSTITUCIONAL, CORRESPONDEN AL GASTO DE OBRA POR ADMINISTRACIÓN, EL CUAL AMPARA LOS TRABAJOS REALIZADOS DE MANTENIMIENTO MENOR EN FACHADAS, BARDAS PERIMETRALES Y ÁREA DE ESTACIONAMIENTO DE LOS PLANTELES EDUCATIVOS</t>
  </si>
  <si>
    <t>A)LOS RECURSOS EJERCIDOS EN ESTA ACTIVIDAD INSTITUCIONAL, CORRESPONDEN AL GASTO DE OBRA POR ADMINISTRACIÓN, EL CUAL AMPARA LOS TRABAJOS REALIZADOS DE MANTENIMIENTO MENOR AZOTEA Y SÓTANO DE LOS EDIFICIOS SEDE Y ANEXO SUR</t>
  </si>
  <si>
    <t>A) LA META ALCANZADA CORRESPONDE A LA CANTIDAD DE PERMISOS VEHICULARES EXPEDIDOS, TALES COMO: LICENCIAS DE CONDUCIR, TARJETAS DE CIRCULACIÓN, CAMBIO DE PLACAS, CAMBIO DE PROPIETARIO, LOS CUALES NO GENERARON EROGACIÓN ALGUNA EN VIRTUD DE QUE SE EMITEN VÍA SISTEMA ELECTRÓNICO</t>
  </si>
  <si>
    <t>A) LA META ALCANZADA CORRESPONDE A LA CANTIDAD DE SOLICITUDES DE SERVICIOS CAPTADAS A TRAVÉS DEL CENTRO DE SERVICIOS Y ATENCIÓN CIUDADANA, ASÍ COMO LA CANTIDAD DE TRÁMITES INGRESADOS EN LA VENTANILLA ÚNICA, PARA LO CUAL, EL REGISTRO Y SEGUIMIENTO SE REALIZA EN EL SISTEMA INFORMÁTICO DESTINADO PARA TAL FIN, DE TAL FORMA QUE NO GENERA EROGACIÓN ALGUNA</t>
  </si>
  <si>
    <t>LOS RECURSOS DEL FORTAMUN, SE DESTINARON A CUBRIR EROGACIONES POR CONCEPTO DE GASTO CONSOLIDADO, CORRESPONDIENTE A COMBUSTIBLES DEL PARQUE VEHICULAR, SERVICIOS DE VIGILANCIA, SERVICIO DE AGUA POTABLE Y SERVICIO DE ENERGÍA ELÉCTRICA.</t>
  </si>
  <si>
    <t>LAS EROGACIONES REALIZADAS PERMITIERON DAR CUMPLIMIENTO A LA META PROGRAMADA AL TRIMESTRE, EN MATERIA SE SEGURIDAD PÚBLICA, TODA VEZ QUE SE LOGRÓ ATENDER 20,033 EVENTOS, LOS CUALES CONSISTIERON EN ACCIONES PARA LA DISUASIÓN Y PREVENCIÓN DEL DELITO, ASÍ COMO ACCIONES PARA LA ATENCIÓN DE PERSONAS VÍCTIMAS DEL DELITO; OPERATIVOS PARA RETIRO DE VEHÍCULOS; CAPTACIÓN DE DENUNCIAS Y ATENCIÓN CIUDADANA A TRAVÉS DE LA UNIDAD MÓVIL, ACTIVIDADES DE PREVENCIÓN EN EL ENTORNO DE ESCUELAS DE NIVEL BÁSICO.</t>
  </si>
  <si>
    <t>EN MATERIA DE RECOLECCIÓN DE RESIDUOS SÓLIDOS, SE ALCANZÓ LA META PROGRAMADA DE 237,820 TONELADAS, MISMAS QUE FUERON RECOLECTADAS A TRAVÉS DE LAS RUTAS DIARIAS PROGRAMADAS PARA LAS 80 COLONIAS QUE CONFORMAN LA DELEGACIÓN; ADICIONALMENTE, SE INCREMENTÓ EL NÚMERO DE VIAJES DE CAMIONES PARA RECOLECTAR RESIDIOS SÓLIDOS EN LOS MERCADOS PÚBLICOS.</t>
  </si>
  <si>
    <t>EN LO QUE CORRESPONDE A LA INFRAESTRUCTURA DE AGUA POTABLE, SE DIO MANTENIMIENTO PREVENTIVO A 500 METROS DE LA RED DELEGACIONAL, Y EN EL CASO DEL ALUMBRADO PÚBLICO, SE REALIZÓ MANTENIMIENTO PREVENTIVO Y CORRECTIVO A 1,620 LUMINARIAS INSTALADAS EN CAMELLONES Y PARQUES DE ESTA DELEGACIÓN.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</si>
</sst>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quot;* #,##0.00_-;\-&quot;$&quot;* #,##0.00_-;_-&quot;$&quot;* &quot;-&quot;??_-;_-@_-"/>
    <numFmt numFmtId="165" formatCode="_-* #,##0.0_-;\-* #,##0.0_-;_-* &quot;-&quot;??_-;_-@_-"/>
    <numFmt numFmtId="166" formatCode="_-* #,##0_-;\-* #,##0_-;_-* &quot;-&quot;??_-;_-@_-"/>
    <numFmt numFmtId="167" formatCode="#,##0[$€];[Red]\-#,##0[$€]"/>
    <numFmt numFmtId="168" formatCode="_-* #,##0.00\ _P_t_s_-;\-* #,##0.00\ _P_t_s_-;_-* &quot;-&quot;??\ _P_t_s_-;_-@_-"/>
    <numFmt numFmtId="169" formatCode="#,##0.0_ ;[Red]\-#,##0.0\ "/>
    <numFmt numFmtId="170" formatCode="0.0%"/>
    <numFmt numFmtId="171" formatCode="0.0"/>
  </numFmts>
  <fonts count="57">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9"/>
      <name val="Gotham Rounded Book"/>
      <family val="3"/>
    </font>
    <font>
      <sz val="9"/>
      <name val="Gotham Rounded Book"/>
      <family val="3"/>
    </font>
    <font>
      <b/>
      <sz val="9"/>
      <name val="Gotham Rounded Medium"/>
      <family val="3"/>
    </font>
    <font>
      <sz val="9"/>
      <name val="Gotham Rounded Medium"/>
      <family val="3"/>
    </font>
    <font>
      <sz val="9"/>
      <color theme="1"/>
      <name val="Gotham Rounded Book"/>
      <family val="3"/>
    </font>
    <font>
      <sz val="9"/>
      <color indexed="8"/>
      <name val="Gotham Rounded Book"/>
      <family val="3"/>
    </font>
    <font>
      <b/>
      <i/>
      <sz val="9"/>
      <name val="Gotham Rounded Book"/>
      <family val="3"/>
    </font>
    <font>
      <sz val="9"/>
      <name val="Arial"/>
      <family val="2"/>
    </font>
    <font>
      <b/>
      <sz val="9"/>
      <name val="Arial"/>
      <family val="2"/>
    </font>
    <font>
      <sz val="8"/>
      <name val="Gotham Rounded Book"/>
    </font>
    <font>
      <b/>
      <sz val="8"/>
      <name val="Gotham Rounded Book"/>
    </font>
    <font>
      <sz val="10"/>
      <name val="Gotham Rounded Book"/>
    </font>
    <font>
      <sz val="7"/>
      <name val="Arial"/>
      <family val="2"/>
    </font>
    <font>
      <b/>
      <i/>
      <sz val="7"/>
      <name val="Gotham Rounded Book"/>
      <family val="3"/>
    </font>
    <font>
      <b/>
      <sz val="7"/>
      <name val="Arial"/>
      <family val="2"/>
    </font>
  </fonts>
  <fills count="38">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s>
  <cellStyleXfs count="108">
    <xf numFmtId="0" fontId="0" fillId="0" borderId="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1" fillId="0" borderId="0" applyFont="0" applyFill="0" applyBorder="0" applyAlignment="0" applyProtection="0"/>
    <xf numFmtId="0" fontId="4" fillId="0" borderId="0"/>
    <xf numFmtId="0" fontId="3" fillId="0" borderId="0"/>
    <xf numFmtId="0" fontId="3" fillId="0" borderId="0"/>
    <xf numFmtId="0" fontId="21" fillId="0" borderId="0"/>
    <xf numFmtId="0" fontId="3" fillId="0" borderId="0"/>
    <xf numFmtId="0" fontId="21"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26" fillId="3" borderId="0" applyNumberFormat="0" applyBorder="0" applyAlignment="0" applyProtection="0"/>
    <xf numFmtId="0" fontId="31" fillId="7" borderId="19" applyNumberFormat="0" applyAlignment="0" applyProtection="0"/>
    <xf numFmtId="0" fontId="33" fillId="8" borderId="22" applyNumberFormat="0" applyAlignment="0" applyProtection="0"/>
    <xf numFmtId="0" fontId="32" fillId="0" borderId="21" applyNumberFormat="0" applyFill="0" applyAlignment="0" applyProtection="0"/>
    <xf numFmtId="0" fontId="25" fillId="0" borderId="0" applyNumberFormat="0" applyFill="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29" fillId="6" borderId="19" applyNumberFormat="0" applyAlignment="0" applyProtection="0"/>
    <xf numFmtId="167" fontId="38" fillId="0" borderId="0" applyFont="0" applyFill="0" applyBorder="0" applyAlignment="0" applyProtection="0"/>
    <xf numFmtId="0" fontId="6" fillId="0" borderId="0"/>
    <xf numFmtId="0" fontId="27"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4" fontId="39" fillId="0" borderId="0" applyFont="0" applyFill="0" applyBorder="0" applyAlignment="0" applyProtection="0"/>
    <xf numFmtId="0" fontId="28" fillId="5" borderId="0" applyNumberFormat="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9" fillId="0" borderId="0"/>
    <xf numFmtId="0" fontId="3" fillId="0" borderId="0"/>
    <xf numFmtId="0" fontId="41" fillId="0" borderId="0"/>
    <xf numFmtId="0" fontId="1" fillId="9" borderId="23" applyNumberFormat="0" applyFont="0" applyAlignment="0" applyProtection="0"/>
    <xf numFmtId="0" fontId="6" fillId="34" borderId="23" applyNumberFormat="0" applyFont="0" applyAlignment="0" applyProtection="0"/>
    <xf numFmtId="0" fontId="30" fillId="7" borderId="2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2" fillId="0" borderId="0" applyNumberFormat="0" applyFill="0" applyBorder="0" applyAlignment="0" applyProtection="0"/>
    <xf numFmtId="0" fontId="36" fillId="0" borderId="24" applyNumberFormat="0" applyFill="0" applyAlignment="0" applyProtection="0"/>
    <xf numFmtId="0" fontId="3" fillId="0" borderId="0"/>
    <xf numFmtId="0" fontId="2" fillId="0" borderId="0"/>
  </cellStyleXfs>
  <cellXfs count="724">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1" xfId="0" applyFont="1" applyBorder="1" applyAlignment="1">
      <alignment horizontal="center" vertical="top"/>
    </xf>
    <xf numFmtId="0" fontId="14" fillId="0" borderId="1" xfId="0" applyFont="1" applyBorder="1" applyAlignment="1">
      <alignment vertical="top"/>
    </xf>
    <xf numFmtId="0" fontId="12" fillId="0" borderId="3" xfId="0" applyFont="1" applyBorder="1" applyAlignment="1">
      <alignment horizontal="center" vertical="top"/>
    </xf>
    <xf numFmtId="0" fontId="14" fillId="0" borderId="3" xfId="0" applyFont="1" applyBorder="1" applyAlignment="1">
      <alignment vertical="top"/>
    </xf>
    <xf numFmtId="0" fontId="12" fillId="0" borderId="4"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12" fillId="0" borderId="0" xfId="0" applyFont="1"/>
    <xf numFmtId="0" fontId="7" fillId="0" borderId="0" xfId="12" applyFont="1" applyAlignment="1">
      <alignment wrapText="1"/>
    </xf>
    <xf numFmtId="0" fontId="7" fillId="0" borderId="0" xfId="12" applyFont="1"/>
    <xf numFmtId="0" fontId="7" fillId="0" borderId="0" xfId="13" applyFont="1" applyAlignment="1">
      <alignment wrapText="1"/>
    </xf>
    <xf numFmtId="0" fontId="7" fillId="0" borderId="0" xfId="13" applyFont="1"/>
    <xf numFmtId="0" fontId="10" fillId="0" borderId="0" xfId="12" applyFont="1" applyAlignment="1">
      <alignment horizontal="center" vertical="center" wrapText="1"/>
    </xf>
    <xf numFmtId="0" fontId="7" fillId="0" borderId="0" xfId="7" applyFont="1"/>
    <xf numFmtId="0" fontId="14" fillId="0" borderId="0" xfId="7" applyFont="1"/>
    <xf numFmtId="0" fontId="12" fillId="0" borderId="5" xfId="7" applyFont="1" applyBorder="1" applyAlignment="1">
      <alignment vertical="center" wrapText="1"/>
    </xf>
    <xf numFmtId="0" fontId="12" fillId="0" borderId="5" xfId="7" applyFont="1" applyBorder="1" applyAlignment="1">
      <alignment horizontal="justify" vertical="center" wrapText="1"/>
    </xf>
    <xf numFmtId="0" fontId="12" fillId="0" borderId="5" xfId="7" applyFont="1" applyBorder="1" applyAlignment="1">
      <alignment horizontal="center" vertical="center" wrapText="1"/>
    </xf>
    <xf numFmtId="0" fontId="12" fillId="0" borderId="4" xfId="7" applyFont="1" applyBorder="1" applyAlignment="1">
      <alignment horizontal="center" vertical="center" wrapText="1"/>
    </xf>
    <xf numFmtId="43" fontId="12" fillId="0" borderId="5" xfId="5" applyFont="1" applyBorder="1" applyAlignment="1">
      <alignment horizontal="center" vertical="center" wrapText="1"/>
    </xf>
    <xf numFmtId="43" fontId="12" fillId="0" borderId="4" xfId="5" applyFont="1" applyBorder="1" applyAlignment="1">
      <alignment horizontal="center" vertical="center" wrapText="1"/>
    </xf>
    <xf numFmtId="43" fontId="12" fillId="0" borderId="5" xfId="5" applyFont="1" applyBorder="1" applyAlignment="1">
      <alignment horizontal="justify" vertical="center" wrapText="1"/>
    </xf>
    <xf numFmtId="0" fontId="14" fillId="0" borderId="0" xfId="0" applyFont="1"/>
    <xf numFmtId="0" fontId="14" fillId="0" borderId="1" xfId="0" applyFont="1" applyBorder="1"/>
    <xf numFmtId="0" fontId="10" fillId="0" borderId="0" xfId="0" applyFont="1" applyAlignment="1">
      <alignment horizontal="right" vertical="top"/>
    </xf>
    <xf numFmtId="0" fontId="11" fillId="0" borderId="0" xfId="0" applyFont="1" applyAlignment="1">
      <alignment horizontal="right" vertical="top"/>
    </xf>
    <xf numFmtId="0" fontId="7" fillId="0" borderId="0" xfId="8" applyFont="1"/>
    <xf numFmtId="0" fontId="12" fillId="0" borderId="0" xfId="8" applyFont="1"/>
    <xf numFmtId="0" fontId="11" fillId="0" borderId="0" xfId="8" applyFont="1" applyAlignment="1">
      <alignment horizontal="left" vertical="top"/>
    </xf>
    <xf numFmtId="0" fontId="10" fillId="0" borderId="0" xfId="8" applyFont="1" applyAlignment="1">
      <alignment horizontal="left" vertical="top"/>
    </xf>
    <xf numFmtId="0" fontId="10" fillId="0" borderId="0" xfId="8" applyFont="1" applyAlignment="1">
      <alignment horizontal="center" vertical="top"/>
    </xf>
    <xf numFmtId="0" fontId="11" fillId="0" borderId="0" xfId="8" applyFont="1" applyAlignment="1">
      <alignment horizontal="left" vertical="top" indent="9"/>
    </xf>
    <xf numFmtId="0" fontId="11" fillId="0" borderId="0" xfId="8" applyFont="1" applyAlignment="1">
      <alignment horizontal="center" vertical="top"/>
    </xf>
    <xf numFmtId="0" fontId="7" fillId="0" borderId="0" xfId="6" applyFont="1"/>
    <xf numFmtId="0" fontId="7" fillId="0" borderId="6" xfId="6" applyFont="1" applyBorder="1"/>
    <xf numFmtId="0" fontId="11" fillId="0" borderId="7" xfId="6" applyFont="1" applyBorder="1"/>
    <xf numFmtId="0" fontId="10" fillId="0" borderId="7" xfId="6" applyFont="1" applyBorder="1" applyAlignment="1">
      <alignment vertical="center"/>
    </xf>
    <xf numFmtId="0" fontId="13" fillId="0" borderId="0" xfId="6" applyFont="1" applyAlignment="1">
      <alignment horizontal="justify"/>
    </xf>
    <xf numFmtId="0" fontId="12" fillId="0" borderId="6" xfId="6" applyFont="1" applyFill="1" applyBorder="1" applyAlignment="1">
      <alignment vertical="center" wrapText="1"/>
    </xf>
    <xf numFmtId="0" fontId="12" fillId="0" borderId="0" xfId="6" applyFont="1" applyFill="1" applyBorder="1" applyAlignment="1">
      <alignment horizontal="center" vertical="center" wrapText="1"/>
    </xf>
    <xf numFmtId="0" fontId="11" fillId="0" borderId="0" xfId="6" quotePrefix="1" applyFont="1" applyBorder="1" applyAlignment="1">
      <alignment vertical="center"/>
    </xf>
    <xf numFmtId="0" fontId="7" fillId="0" borderId="0" xfId="6" applyFont="1" applyAlignment="1"/>
    <xf numFmtId="0" fontId="11" fillId="0" borderId="0" xfId="6" quotePrefix="1" applyFont="1" applyBorder="1" applyAlignment="1">
      <alignment horizontal="justify" vertical="center"/>
    </xf>
    <xf numFmtId="0" fontId="12" fillId="0" borderId="0" xfId="6" applyFont="1"/>
    <xf numFmtId="0" fontId="11" fillId="0" borderId="0" xfId="6" applyFont="1"/>
    <xf numFmtId="0" fontId="12" fillId="0" borderId="1" xfId="0" applyFont="1" applyBorder="1" applyAlignment="1">
      <alignment horizontal="center" vertical="center"/>
    </xf>
    <xf numFmtId="0" fontId="12" fillId="0" borderId="1" xfId="0" quotePrefix="1" applyFont="1" applyBorder="1" applyAlignment="1">
      <alignment horizontal="center" vertical="center"/>
    </xf>
    <xf numFmtId="0" fontId="12" fillId="0" borderId="7" xfId="0" applyFont="1" applyBorder="1" applyAlignment="1">
      <alignment horizontal="center"/>
    </xf>
    <xf numFmtId="2" fontId="14" fillId="0" borderId="7" xfId="0" applyNumberFormat="1" applyFont="1" applyBorder="1"/>
    <xf numFmtId="0" fontId="14" fillId="0" borderId="7" xfId="0" applyFont="1" applyBorder="1"/>
    <xf numFmtId="0" fontId="12" fillId="0" borderId="2" xfId="0" quotePrefix="1" applyFont="1" applyBorder="1" applyAlignment="1">
      <alignment horizontal="center"/>
    </xf>
    <xf numFmtId="0" fontId="14" fillId="0" borderId="3" xfId="0" applyFont="1" applyBorder="1"/>
    <xf numFmtId="0" fontId="14" fillId="0" borderId="9" xfId="0" applyFont="1" applyBorder="1"/>
    <xf numFmtId="0" fontId="14" fillId="0" borderId="0" xfId="0" applyFont="1" applyAlignment="1">
      <alignment vertical="center"/>
    </xf>
    <xf numFmtId="0" fontId="12" fillId="0" borderId="1" xfId="0" applyFont="1" applyBorder="1" applyAlignment="1">
      <alignment horizontal="justify" vertical="center"/>
    </xf>
    <xf numFmtId="0" fontId="14" fillId="0" borderId="1" xfId="0" applyFont="1" applyBorder="1" applyAlignment="1">
      <alignment horizontal="justify" vertical="center"/>
    </xf>
    <xf numFmtId="2" fontId="14" fillId="0" borderId="1" xfId="0" applyNumberFormat="1" applyFont="1" applyBorder="1" applyAlignment="1">
      <alignment horizontal="justify" vertical="center"/>
    </xf>
    <xf numFmtId="0" fontId="12" fillId="0" borderId="2" xfId="0" applyFont="1" applyBorder="1" applyAlignment="1">
      <alignment horizontal="justify" vertical="center"/>
    </xf>
    <xf numFmtId="0" fontId="14" fillId="0" borderId="9" xfId="0" applyFont="1" applyBorder="1" applyAlignment="1">
      <alignment horizontal="justify" vertical="center"/>
    </xf>
    <xf numFmtId="0" fontId="12" fillId="0" borderId="3" xfId="0" applyFont="1" applyBorder="1" applyAlignment="1">
      <alignment horizontal="justify" vertical="center"/>
    </xf>
    <xf numFmtId="0" fontId="14" fillId="0" borderId="3" xfId="0" applyFont="1" applyBorder="1" applyAlignment="1">
      <alignment horizontal="justify" vertical="center"/>
    </xf>
    <xf numFmtId="0" fontId="14" fillId="0" borderId="11" xfId="0" applyFont="1" applyBorder="1" applyAlignment="1">
      <alignment horizontal="justify" vertical="center"/>
    </xf>
    <xf numFmtId="0" fontId="14" fillId="0" borderId="12" xfId="0" applyFont="1" applyBorder="1" applyAlignment="1">
      <alignment horizontal="justify" vertical="center"/>
    </xf>
    <xf numFmtId="2" fontId="12" fillId="0" borderId="11" xfId="0" quotePrefix="1" applyNumberFormat="1" applyFont="1" applyBorder="1" applyAlignment="1">
      <alignment horizontal="center" vertical="center"/>
    </xf>
    <xf numFmtId="0" fontId="14" fillId="0" borderId="2" xfId="0" applyFont="1" applyBorder="1"/>
    <xf numFmtId="0" fontId="12" fillId="0" borderId="3" xfId="0" applyFont="1" applyBorder="1" applyAlignment="1">
      <alignment horizontal="center" vertical="center"/>
    </xf>
    <xf numFmtId="0" fontId="12" fillId="0" borderId="4" xfId="0" applyFont="1" applyBorder="1" applyAlignment="1">
      <alignment horizontal="justify" vertical="center"/>
    </xf>
    <xf numFmtId="0" fontId="12" fillId="0" borderId="0" xfId="0" applyFont="1" applyBorder="1" applyAlignment="1">
      <alignment horizontal="center" vertical="center"/>
    </xf>
    <xf numFmtId="2" fontId="14" fillId="0" borderId="3" xfId="0" applyNumberFormat="1" applyFont="1" applyBorder="1" applyAlignment="1">
      <alignment vertical="top"/>
    </xf>
    <xf numFmtId="0" fontId="14" fillId="0" borderId="7" xfId="0" applyFont="1" applyBorder="1" applyAlignment="1">
      <alignment horizontal="justify" vertical="center"/>
    </xf>
    <xf numFmtId="0" fontId="12" fillId="0" borderId="0" xfId="0" quotePrefix="1" applyFont="1" applyBorder="1" applyAlignment="1">
      <alignment horizontal="center" vertical="center"/>
    </xf>
    <xf numFmtId="0" fontId="14" fillId="0" borderId="0" xfId="0" applyFont="1" applyAlignment="1">
      <alignment horizontal="justify" vertical="center"/>
    </xf>
    <xf numFmtId="0" fontId="17" fillId="0" borderId="0" xfId="8" applyFont="1" applyFill="1" applyAlignment="1">
      <alignment horizontal="left" vertical="top"/>
    </xf>
    <xf numFmtId="0" fontId="7" fillId="0" borderId="0" xfId="0" applyFont="1" applyBorder="1"/>
    <xf numFmtId="0" fontId="10" fillId="0" borderId="0" xfId="0" applyFont="1" applyBorder="1" applyAlignment="1">
      <alignment vertical="center"/>
    </xf>
    <xf numFmtId="0" fontId="12" fillId="0" borderId="10" xfId="0" quotePrefix="1" applyFont="1" applyBorder="1" applyAlignment="1">
      <alignment horizontal="justify" vertical="center"/>
    </xf>
    <xf numFmtId="0" fontId="8" fillId="0" borderId="0" xfId="0" applyFont="1" applyAlignment="1">
      <alignment vertical="center"/>
    </xf>
    <xf numFmtId="0" fontId="14" fillId="0" borderId="0" xfId="8" applyFont="1" applyAlignment="1">
      <alignment vertical="center"/>
    </xf>
    <xf numFmtId="0" fontId="12" fillId="0" borderId="8" xfId="0" applyFont="1" applyBorder="1" applyAlignment="1">
      <alignment horizontal="justify" vertical="center"/>
    </xf>
    <xf numFmtId="0" fontId="12" fillId="0" borderId="4" xfId="0" applyFont="1" applyBorder="1" applyAlignment="1">
      <alignment horizontal="center" vertical="center"/>
    </xf>
    <xf numFmtId="0" fontId="18" fillId="0" borderId="0" xfId="0" applyFont="1" applyAlignment="1">
      <alignment vertical="center"/>
    </xf>
    <xf numFmtId="0" fontId="19" fillId="0" borderId="6" xfId="0" applyFont="1" applyBorder="1"/>
    <xf numFmtId="0" fontId="8" fillId="0" borderId="0" xfId="0" applyFont="1" applyAlignment="1">
      <alignment horizontal="left" vertical="center"/>
    </xf>
    <xf numFmtId="0" fontId="19" fillId="0" borderId="0" xfId="0" applyFont="1" applyBorder="1"/>
    <xf numFmtId="0" fontId="19" fillId="0" borderId="0" xfId="0" applyFont="1"/>
    <xf numFmtId="0" fontId="8" fillId="0" borderId="0" xfId="0" applyFont="1" applyBorder="1" applyAlignment="1">
      <alignment vertical="center"/>
    </xf>
    <xf numFmtId="0" fontId="7" fillId="0" borderId="0" xfId="8" applyFont="1" applyBorder="1"/>
    <xf numFmtId="0" fontId="14" fillId="0" borderId="4" xfId="0" applyFont="1" applyBorder="1" applyAlignment="1">
      <alignment vertical="top"/>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2" xfId="0" applyFont="1" applyFill="1" applyBorder="1" applyAlignment="1">
      <alignment horizontal="centerContinuous" vertical="center"/>
    </xf>
    <xf numFmtId="0" fontId="12" fillId="2" borderId="4" xfId="0" applyFont="1" applyFill="1" applyBorder="1" applyAlignment="1">
      <alignment horizont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2" fillId="2" borderId="5"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4" xfId="0"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2" fillId="2" borderId="7" xfId="12" applyFont="1" applyFill="1" applyBorder="1" applyAlignment="1">
      <alignment horizontal="center" vertical="center" wrapText="1"/>
    </xf>
    <xf numFmtId="0" fontId="7" fillId="0" borderId="0" xfId="0" applyFont="1" applyAlignment="1">
      <alignment horizontal="center"/>
    </xf>
    <xf numFmtId="0" fontId="11" fillId="0" borderId="15" xfId="0" applyFont="1" applyBorder="1" applyAlignment="1">
      <alignment horizontal="center" vertical="top"/>
    </xf>
    <xf numFmtId="0" fontId="11" fillId="0" borderId="0" xfId="0" applyFont="1" applyBorder="1" applyAlignment="1">
      <alignment horizontal="center" vertical="top"/>
    </xf>
    <xf numFmtId="0" fontId="11" fillId="0" borderId="10" xfId="0" applyFont="1" applyBorder="1" applyAlignment="1">
      <alignment horizontal="center" vertical="top"/>
    </xf>
    <xf numFmtId="0" fontId="7" fillId="0" borderId="0" xfId="0" applyFont="1" applyAlignment="1"/>
    <xf numFmtId="0" fontId="17" fillId="0" borderId="0" xfId="0" applyFont="1"/>
    <xf numFmtId="0" fontId="7"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vertical="center" wrapText="1"/>
    </xf>
    <xf numFmtId="0" fontId="8" fillId="0" borderId="7" xfId="0" applyFont="1" applyFill="1" applyBorder="1" applyAlignment="1">
      <alignment horizontal="center" vertical="center" wrapText="1"/>
    </xf>
    <xf numFmtId="0" fontId="11" fillId="0" borderId="0" xfId="0" applyFont="1"/>
    <xf numFmtId="0" fontId="14" fillId="0" borderId="25" xfId="0" applyFont="1" applyFill="1" applyBorder="1" applyAlignment="1">
      <alignment horizontal="center" vertical="center" wrapText="1"/>
    </xf>
    <xf numFmtId="0" fontId="12" fillId="0" borderId="26" xfId="0" applyFont="1" applyBorder="1" applyAlignment="1">
      <alignment horizontal="center" vertical="center"/>
    </xf>
    <xf numFmtId="0" fontId="12" fillId="0" borderId="26" xfId="0" quotePrefix="1" applyFont="1" applyBorder="1" applyAlignment="1">
      <alignment horizontal="center" vertical="center"/>
    </xf>
    <xf numFmtId="0" fontId="10" fillId="0" borderId="0" xfId="0" applyFont="1" applyBorder="1" applyAlignment="1">
      <alignment horizontal="left" vertical="top"/>
    </xf>
    <xf numFmtId="0" fontId="11" fillId="0" borderId="0" xfId="0" applyFont="1" applyBorder="1" applyAlignment="1">
      <alignment horizontal="left" vertical="top" indent="9"/>
    </xf>
    <xf numFmtId="0" fontId="7" fillId="0" borderId="0" xfId="8" applyFont="1" applyFill="1"/>
    <xf numFmtId="0" fontId="10" fillId="0" borderId="25" xfId="0" applyFont="1" applyFill="1" applyBorder="1" applyAlignment="1">
      <alignment horizontal="center" vertical="center"/>
    </xf>
    <xf numFmtId="0" fontId="12" fillId="0" borderId="13" xfId="8" applyFont="1" applyBorder="1"/>
    <xf numFmtId="0" fontId="17" fillId="0" borderId="13" xfId="8" applyFont="1" applyFill="1" applyBorder="1" applyAlignment="1">
      <alignment horizontal="left" vertical="top"/>
    </xf>
    <xf numFmtId="0" fontId="7" fillId="0" borderId="13" xfId="8" applyFont="1" applyBorder="1"/>
    <xf numFmtId="0" fontId="12" fillId="2" borderId="12" xfId="0" applyFont="1" applyFill="1" applyBorder="1" applyAlignment="1">
      <alignment horizontal="center" vertical="center"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3" fontId="14" fillId="0" borderId="1" xfId="0" quotePrefix="1" applyNumberFormat="1" applyFont="1" applyBorder="1" applyAlignment="1">
      <alignment horizontal="center" vertical="center"/>
    </xf>
    <xf numFmtId="3" fontId="14" fillId="0" borderId="1" xfId="0" quotePrefix="1" applyNumberFormat="1" applyFont="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46" fillId="0" borderId="28" xfId="0" applyFont="1" applyFill="1" applyBorder="1" applyAlignment="1">
      <alignment horizontal="justify" vertical="center" wrapText="1"/>
    </xf>
    <xf numFmtId="170" fontId="11" fillId="0" borderId="28" xfId="0" applyNumberFormat="1" applyFont="1" applyBorder="1" applyAlignment="1">
      <alignment horizontal="right" vertical="center" wrapText="1"/>
    </xf>
    <xf numFmtId="4" fontId="11" fillId="0" borderId="28" xfId="0" applyNumberFormat="1" applyFont="1" applyBorder="1" applyAlignment="1">
      <alignment horizontal="right" vertical="center" wrapText="1"/>
    </xf>
    <xf numFmtId="4" fontId="11" fillId="0" borderId="29" xfId="0" applyNumberFormat="1" applyFont="1" applyBorder="1" applyAlignment="1">
      <alignment horizontal="right" vertical="center" wrapText="1"/>
    </xf>
    <xf numFmtId="0" fontId="47" fillId="0" borderId="28" xfId="0" applyFont="1" applyFill="1" applyBorder="1" applyAlignment="1">
      <alignment horizontal="center" vertical="center" wrapText="1"/>
    </xf>
    <xf numFmtId="0" fontId="47" fillId="0" borderId="28" xfId="0" applyFont="1" applyFill="1" applyBorder="1" applyAlignment="1">
      <alignment horizontal="justify" vertical="center" wrapText="1"/>
    </xf>
    <xf numFmtId="0" fontId="10" fillId="35" borderId="4" xfId="0" applyFont="1" applyFill="1" applyBorder="1" applyAlignment="1">
      <alignment horizontal="center" vertical="center"/>
    </xf>
    <xf numFmtId="3" fontId="10" fillId="35" borderId="4" xfId="106" applyNumberFormat="1" applyFont="1" applyFill="1" applyBorder="1" applyAlignment="1">
      <alignment horizontal="center" vertical="center"/>
    </xf>
    <xf numFmtId="43" fontId="10" fillId="35" borderId="4" xfId="0" applyNumberFormat="1" applyFont="1" applyFill="1" applyBorder="1" applyAlignment="1">
      <alignment horizontal="center" vertical="center"/>
    </xf>
    <xf numFmtId="0" fontId="10" fillId="0" borderId="0" xfId="0" applyFont="1" applyAlignment="1">
      <alignment vertical="center"/>
    </xf>
    <xf numFmtId="0" fontId="10" fillId="0" borderId="15" xfId="0" applyFont="1" applyBorder="1" applyAlignment="1">
      <alignment vertical="top" wrapText="1"/>
    </xf>
    <xf numFmtId="0" fontId="10" fillId="0" borderId="0" xfId="0" applyFont="1" applyBorder="1" applyAlignment="1">
      <alignment vertical="top" wrapText="1"/>
    </xf>
    <xf numFmtId="0" fontId="10" fillId="0" borderId="10" xfId="0" applyFont="1" applyBorder="1" applyAlignment="1">
      <alignment vertical="top" wrapText="1"/>
    </xf>
    <xf numFmtId="0" fontId="12" fillId="0" borderId="10" xfId="0" quotePrefix="1" applyFont="1" applyBorder="1" applyAlignment="1">
      <alignment horizontal="justify" vertical="center"/>
    </xf>
    <xf numFmtId="0" fontId="48" fillId="0" borderId="0" xfId="0" applyFont="1" applyBorder="1" applyAlignment="1">
      <alignment vertical="top"/>
    </xf>
    <xf numFmtId="0" fontId="49" fillId="0" borderId="0" xfId="0" applyFont="1" applyBorder="1" applyAlignment="1">
      <alignment vertical="top"/>
    </xf>
    <xf numFmtId="0" fontId="11" fillId="0" borderId="0" xfId="0" applyFont="1" applyBorder="1" applyAlignment="1">
      <alignment vertical="top"/>
    </xf>
    <xf numFmtId="3" fontId="11" fillId="0" borderId="0" xfId="0" applyNumberFormat="1" applyFont="1" applyBorder="1" applyAlignment="1">
      <alignment vertical="top"/>
    </xf>
    <xf numFmtId="3" fontId="10" fillId="0" borderId="0" xfId="0" applyNumberFormat="1" applyFont="1" applyBorder="1" applyAlignment="1">
      <alignment horizontal="center" vertical="top"/>
    </xf>
    <xf numFmtId="0" fontId="10" fillId="35" borderId="4" xfId="0" applyFont="1" applyFill="1" applyBorder="1" applyAlignment="1">
      <alignment horizontal="center" vertical="top" wrapText="1"/>
    </xf>
    <xf numFmtId="0" fontId="42"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0" xfId="0" applyFont="1" applyFill="1" applyBorder="1" applyAlignment="1">
      <alignment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xf>
    <xf numFmtId="0" fontId="10" fillId="0" borderId="6" xfId="0" applyFont="1" applyBorder="1" applyAlignment="1">
      <alignment vertical="top"/>
    </xf>
    <xf numFmtId="0" fontId="10" fillId="0" borderId="15" xfId="0" applyFont="1" applyFill="1" applyBorder="1" applyAlignment="1">
      <alignment vertical="top"/>
    </xf>
    <xf numFmtId="0" fontId="10" fillId="0" borderId="0" xfId="0" applyFont="1" applyFill="1" applyBorder="1" applyAlignment="1">
      <alignment vertical="top"/>
    </xf>
    <xf numFmtId="0" fontId="10" fillId="0" borderId="10" xfId="0" applyFont="1" applyFill="1" applyBorder="1" applyAlignment="1">
      <alignment vertical="top"/>
    </xf>
    <xf numFmtId="0" fontId="10" fillId="0" borderId="14" xfId="0" applyFont="1" applyFill="1" applyBorder="1" applyAlignment="1">
      <alignment vertical="top"/>
    </xf>
    <xf numFmtId="0" fontId="10" fillId="0" borderId="6" xfId="0" applyFont="1" applyFill="1" applyBorder="1" applyAlignment="1">
      <alignment vertical="top"/>
    </xf>
    <xf numFmtId="0" fontId="10" fillId="0" borderId="11" xfId="0" applyFont="1" applyFill="1" applyBorder="1" applyAlignment="1">
      <alignment vertical="top"/>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35" borderId="4" xfId="0" applyFont="1" applyFill="1" applyBorder="1" applyAlignment="1">
      <alignment horizontal="center" vertical="center" wrapText="1"/>
    </xf>
    <xf numFmtId="3" fontId="10" fillId="35" borderId="4" xfId="106" applyNumberFormat="1" applyFont="1" applyFill="1" applyBorder="1" applyAlignment="1">
      <alignment horizontal="center" vertical="center"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2" fillId="2" borderId="12" xfId="0" applyFont="1" applyFill="1" applyBorder="1" applyAlignment="1">
      <alignment horizontal="center" vertical="center" wrapText="1"/>
    </xf>
    <xf numFmtId="0" fontId="10" fillId="0" borderId="15" xfId="0" applyFont="1" applyBorder="1" applyAlignment="1">
      <alignment vertical="top" wrapText="1"/>
    </xf>
    <xf numFmtId="0" fontId="10" fillId="0" borderId="0" xfId="0" applyFont="1" applyBorder="1" applyAlignment="1">
      <alignment vertical="top" wrapText="1"/>
    </xf>
    <xf numFmtId="0" fontId="10" fillId="0" borderId="10" xfId="0" applyFont="1" applyBorder="1" applyAlignment="1">
      <alignment vertical="top" wrapText="1"/>
    </xf>
    <xf numFmtId="0" fontId="11" fillId="0" borderId="0" xfId="0" applyFont="1" applyBorder="1" applyAlignment="1">
      <alignment horizontal="left" vertical="center" wrapText="1" shrinkToFit="1"/>
    </xf>
    <xf numFmtId="0" fontId="11" fillId="0" borderId="25" xfId="0" applyFont="1" applyFill="1" applyBorder="1" applyAlignment="1">
      <alignment horizontal="justify" vertical="center" wrapText="1"/>
    </xf>
    <xf numFmtId="0" fontId="48" fillId="0" borderId="0" xfId="0" applyFont="1" applyBorder="1" applyAlignment="1">
      <alignment horizontal="center" vertical="top"/>
    </xf>
    <xf numFmtId="0" fontId="11" fillId="0" borderId="25" xfId="0" applyFont="1" applyFill="1" applyBorder="1" applyAlignment="1">
      <alignment horizontal="center" vertical="center" wrapText="1"/>
    </xf>
    <xf numFmtId="0" fontId="11" fillId="0" borderId="15" xfId="0" applyFont="1" applyFill="1" applyBorder="1" applyAlignment="1">
      <alignment vertical="top" wrapText="1"/>
    </xf>
    <xf numFmtId="0" fontId="11" fillId="0" borderId="0" xfId="0" applyFont="1" applyFill="1" applyBorder="1" applyAlignment="1">
      <alignment vertical="top" wrapText="1"/>
    </xf>
    <xf numFmtId="0" fontId="11" fillId="0" borderId="10" xfId="0" applyFont="1" applyFill="1" applyBorder="1" applyAlignment="1">
      <alignment vertical="top" wrapText="1"/>
    </xf>
    <xf numFmtId="0" fontId="11" fillId="0" borderId="14" xfId="0" applyFont="1" applyFill="1" applyBorder="1" applyAlignment="1">
      <alignment vertical="top" wrapText="1"/>
    </xf>
    <xf numFmtId="0" fontId="11" fillId="0" borderId="6" xfId="0" applyFont="1" applyFill="1" applyBorder="1" applyAlignment="1">
      <alignment vertical="top" wrapText="1"/>
    </xf>
    <xf numFmtId="0" fontId="11" fillId="0" borderId="11" xfId="0" applyFont="1" applyFill="1" applyBorder="1" applyAlignment="1">
      <alignment vertical="top" wrapText="1"/>
    </xf>
    <xf numFmtId="0" fontId="10" fillId="0" borderId="14" xfId="0" applyFont="1" applyBorder="1" applyAlignment="1">
      <alignment vertical="top"/>
    </xf>
    <xf numFmtId="0" fontId="10" fillId="0" borderId="11" xfId="0" applyFont="1" applyBorder="1" applyAlignment="1">
      <alignment vertical="top"/>
    </xf>
    <xf numFmtId="0" fontId="0" fillId="0" borderId="0" xfId="0" applyBorder="1" applyAlignment="1">
      <alignment horizontal="left" vertical="center" wrapText="1" shrinkToFit="1"/>
    </xf>
    <xf numFmtId="0" fontId="2" fillId="0" borderId="0" xfId="0" applyFont="1"/>
    <xf numFmtId="43" fontId="14" fillId="0" borderId="1" xfId="0" applyNumberFormat="1" applyFont="1" applyBorder="1" applyAlignment="1">
      <alignment vertical="center"/>
    </xf>
    <xf numFmtId="43" fontId="14" fillId="0" borderId="4" xfId="0" applyNumberFormat="1" applyFont="1" applyBorder="1" applyAlignment="1">
      <alignment vertical="center"/>
    </xf>
    <xf numFmtId="0" fontId="12" fillId="0" borderId="2" xfId="0" applyFont="1" applyBorder="1" applyAlignment="1">
      <alignment horizontal="center" vertical="center" wrapText="1"/>
    </xf>
    <xf numFmtId="43" fontId="14" fillId="0" borderId="2" xfId="0" applyNumberFormat="1" applyFont="1" applyBorder="1" applyAlignment="1">
      <alignment vertical="center"/>
    </xf>
    <xf numFmtId="43" fontId="7" fillId="0" borderId="0" xfId="0" applyNumberFormat="1" applyFont="1"/>
    <xf numFmtId="43" fontId="14" fillId="0" borderId="1" xfId="0" applyNumberFormat="1" applyFont="1" applyBorder="1" applyAlignment="1">
      <alignment horizontal="right" vertical="center"/>
    </xf>
    <xf numFmtId="43" fontId="14" fillId="0" borderId="1" xfId="0" applyNumberFormat="1" applyFont="1" applyBorder="1" applyAlignment="1">
      <alignment horizontal="justify" vertical="center"/>
    </xf>
    <xf numFmtId="43" fontId="14" fillId="0" borderId="2" xfId="0" applyNumberFormat="1" applyFont="1" applyBorder="1" applyAlignment="1">
      <alignment horizontal="right" vertical="center"/>
    </xf>
    <xf numFmtId="2" fontId="14" fillId="0" borderId="3" xfId="0" applyNumberFormat="1" applyFont="1" applyBorder="1" applyAlignment="1">
      <alignment horizontal="justify" vertical="center"/>
    </xf>
    <xf numFmtId="43" fontId="12" fillId="0" borderId="12" xfId="0" applyNumberFormat="1" applyFont="1" applyBorder="1" applyAlignment="1">
      <alignment horizontal="justify" vertical="center" wrapText="1"/>
    </xf>
    <xf numFmtId="43" fontId="53" fillId="0" borderId="0" xfId="8" applyNumberFormat="1" applyFont="1"/>
    <xf numFmtId="43" fontId="12" fillId="0" borderId="1" xfId="0" quotePrefix="1" applyNumberFormat="1" applyFont="1" applyBorder="1" applyAlignment="1">
      <alignment horizontal="center" vertical="center"/>
    </xf>
    <xf numFmtId="0" fontId="10" fillId="0" borderId="0" xfId="0" applyFont="1" applyAlignment="1">
      <alignment horizontal="center"/>
    </xf>
    <xf numFmtId="0" fontId="54" fillId="0" borderId="0" xfId="0" applyFont="1" applyBorder="1" applyAlignment="1">
      <alignment horizontal="justify" vertical="top" wrapText="1"/>
    </xf>
    <xf numFmtId="0" fontId="10" fillId="0" borderId="0" xfId="0" applyFont="1" applyBorder="1" applyAlignment="1">
      <alignment horizontal="center" vertical="top"/>
    </xf>
    <xf numFmtId="0" fontId="11" fillId="0" borderId="0" xfId="0" applyFont="1" applyBorder="1" applyAlignment="1">
      <alignment horizontal="center" vertical="top"/>
    </xf>
    <xf numFmtId="0" fontId="14" fillId="0" borderId="0" xfId="0" quotePrefix="1" applyFont="1" applyBorder="1" applyAlignment="1">
      <alignment horizontal="center"/>
    </xf>
    <xf numFmtId="0" fontId="12" fillId="2" borderId="12" xfId="0" applyFont="1" applyFill="1" applyBorder="1" applyAlignment="1">
      <alignment horizontal="center" vertical="center" wrapText="1"/>
    </xf>
    <xf numFmtId="0" fontId="10" fillId="0" borderId="0" xfId="0" applyFont="1" applyBorder="1" applyAlignment="1">
      <alignment horizontal="center" vertical="top"/>
    </xf>
    <xf numFmtId="0" fontId="11" fillId="0" borderId="0" xfId="0" applyFont="1" applyBorder="1" applyAlignment="1">
      <alignment horizontal="left" vertical="top"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0" fillId="0" borderId="15" xfId="0" applyFont="1" applyBorder="1" applyAlignment="1">
      <alignment vertical="top" wrapText="1"/>
    </xf>
    <xf numFmtId="0" fontId="10" fillId="0" borderId="0" xfId="0" applyFont="1" applyBorder="1" applyAlignment="1">
      <alignment vertical="top" wrapText="1"/>
    </xf>
    <xf numFmtId="0" fontId="10" fillId="0" borderId="10" xfId="0" applyFont="1" applyBorder="1" applyAlignment="1">
      <alignment vertical="top" wrapText="1"/>
    </xf>
    <xf numFmtId="0" fontId="11" fillId="0" borderId="0" xfId="0" applyFont="1" applyBorder="1" applyAlignment="1">
      <alignment horizontal="center" vertical="top"/>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1" fillId="0" borderId="0" xfId="0" applyFont="1" applyBorder="1" applyAlignment="1">
      <alignment horizontal="left" vertical="center" wrapText="1" shrinkToFit="1"/>
    </xf>
    <xf numFmtId="0" fontId="0" fillId="0" borderId="0" xfId="0" applyBorder="1" applyAlignment="1">
      <alignment horizontal="left" wrapText="1" shrinkToFit="1"/>
    </xf>
    <xf numFmtId="3" fontId="11" fillId="0" borderId="0" xfId="0" applyNumberFormat="1" applyFont="1" applyBorder="1" applyAlignment="1">
      <alignment horizontal="center" vertical="top"/>
    </xf>
    <xf numFmtId="0" fontId="12" fillId="37" borderId="3" xfId="0" applyFont="1" applyFill="1" applyBorder="1" applyAlignment="1">
      <alignment horizontal="center" wrapText="1"/>
    </xf>
    <xf numFmtId="43" fontId="12" fillId="37" borderId="3" xfId="0" quotePrefix="1" applyNumberFormat="1" applyFont="1" applyFill="1" applyBorder="1" applyAlignment="1">
      <alignment horizontal="center" vertical="center"/>
    </xf>
    <xf numFmtId="0" fontId="12" fillId="37" borderId="4" xfId="0" applyFont="1" applyFill="1" applyBorder="1" applyAlignment="1">
      <alignment horizontal="center" vertical="center" wrapText="1"/>
    </xf>
    <xf numFmtId="43" fontId="14" fillId="37" borderId="4" xfId="0" applyNumberFormat="1" applyFont="1" applyFill="1" applyBorder="1" applyAlignment="1">
      <alignment vertical="center"/>
    </xf>
    <xf numFmtId="0" fontId="12" fillId="37" borderId="5" xfId="0" applyFont="1" applyFill="1" applyBorder="1" applyAlignment="1">
      <alignment horizontal="center" vertical="center" wrapText="1"/>
    </xf>
    <xf numFmtId="0" fontId="12" fillId="37" borderId="6" xfId="0" quotePrefix="1" applyFont="1" applyFill="1" applyBorder="1" applyAlignment="1">
      <alignment horizontal="center"/>
    </xf>
    <xf numFmtId="0" fontId="12" fillId="37" borderId="11" xfId="0" applyFont="1" applyFill="1" applyBorder="1"/>
    <xf numFmtId="43" fontId="12" fillId="37" borderId="4" xfId="0" applyNumberFormat="1" applyFont="1" applyFill="1" applyBorder="1" applyAlignment="1">
      <alignment vertical="center"/>
    </xf>
    <xf numFmtId="0" fontId="12" fillId="37" borderId="7" xfId="0" applyFont="1" applyFill="1" applyBorder="1"/>
    <xf numFmtId="0" fontId="12" fillId="37" borderId="12" xfId="0" applyFont="1" applyFill="1" applyBorder="1" applyAlignment="1">
      <alignment horizontal="justify" vertical="top"/>
    </xf>
    <xf numFmtId="43" fontId="14" fillId="37" borderId="3" xfId="0" quotePrefix="1" applyNumberFormat="1" applyFont="1" applyFill="1" applyBorder="1" applyAlignment="1">
      <alignment horizontal="center" vertical="center"/>
    </xf>
    <xf numFmtId="0" fontId="10" fillId="0" borderId="25" xfId="0" applyFont="1" applyFill="1" applyBorder="1" applyAlignment="1">
      <alignment horizontal="center" vertical="center" wrapText="1"/>
    </xf>
    <xf numFmtId="0" fontId="10" fillId="0" borderId="25" xfId="0" quotePrefix="1" applyFont="1" applyFill="1" applyBorder="1" applyAlignment="1">
      <alignment horizontal="center" vertical="center"/>
    </xf>
    <xf numFmtId="0" fontId="10" fillId="0" borderId="25" xfId="0" applyFont="1" applyFill="1" applyBorder="1" applyAlignment="1">
      <alignment horizontal="justify" vertical="center" wrapText="1"/>
    </xf>
    <xf numFmtId="0" fontId="11" fillId="0" borderId="25" xfId="0" applyFont="1" applyFill="1" applyBorder="1" applyAlignment="1">
      <alignment horizontal="center" vertical="center"/>
    </xf>
    <xf numFmtId="0" fontId="11" fillId="0" borderId="25" xfId="0" quotePrefix="1" applyFont="1" applyFill="1" applyBorder="1" applyAlignment="1">
      <alignment horizontal="center" vertical="center"/>
    </xf>
    <xf numFmtId="0" fontId="11" fillId="0" borderId="25" xfId="0" quotePrefix="1" applyFont="1" applyFill="1" applyBorder="1" applyAlignment="1">
      <alignment horizontal="justify" vertical="center" wrapText="1"/>
    </xf>
    <xf numFmtId="0" fontId="11" fillId="0" borderId="25" xfId="0" applyFont="1" applyFill="1" applyBorder="1" applyAlignment="1">
      <alignment horizontal="left" vertical="center" wrapText="1"/>
    </xf>
    <xf numFmtId="0" fontId="11" fillId="0" borderId="25" xfId="0" applyFont="1" applyFill="1" applyBorder="1" applyAlignment="1">
      <alignment vertical="center" wrapText="1"/>
    </xf>
    <xf numFmtId="0" fontId="10" fillId="0" borderId="25" xfId="0" applyFont="1" applyFill="1" applyBorder="1" applyAlignment="1">
      <alignment horizontal="left" vertical="center" wrapText="1"/>
    </xf>
    <xf numFmtId="0" fontId="10" fillId="0" borderId="25" xfId="65" applyFont="1" applyFill="1" applyBorder="1" applyAlignment="1">
      <alignment vertical="center" wrapText="1"/>
    </xf>
    <xf numFmtId="0" fontId="10" fillId="0" borderId="25" xfId="65" applyFont="1" applyFill="1" applyBorder="1" applyAlignment="1">
      <alignment horizontal="center" vertical="center" wrapText="1"/>
    </xf>
    <xf numFmtId="0" fontId="12" fillId="37" borderId="25" xfId="0" applyFont="1" applyFill="1" applyBorder="1"/>
    <xf numFmtId="0" fontId="12" fillId="37" borderId="25" xfId="0" applyFont="1" applyFill="1" applyBorder="1" applyAlignment="1">
      <alignment vertical="center"/>
    </xf>
    <xf numFmtId="0" fontId="12" fillId="37" borderId="25" xfId="0" applyFont="1" applyFill="1" applyBorder="1" applyAlignment="1">
      <alignment horizontal="center" vertical="center"/>
    </xf>
    <xf numFmtId="3" fontId="12" fillId="37" borderId="25" xfId="1" applyNumberFormat="1" applyFont="1" applyFill="1" applyBorder="1" applyAlignment="1">
      <alignment vertical="center"/>
    </xf>
    <xf numFmtId="166" fontId="12" fillId="37" borderId="25" xfId="1" applyNumberFormat="1" applyFont="1" applyFill="1" applyBorder="1" applyAlignment="1">
      <alignment vertical="center"/>
    </xf>
    <xf numFmtId="43" fontId="12" fillId="37" borderId="25" xfId="1" applyFont="1" applyFill="1" applyBorder="1" applyAlignment="1">
      <alignment vertical="center"/>
    </xf>
    <xf numFmtId="165" fontId="12" fillId="37" borderId="25" xfId="1" applyNumberFormat="1" applyFont="1" applyFill="1" applyBorder="1" applyAlignment="1">
      <alignment vertical="center"/>
    </xf>
    <xf numFmtId="3" fontId="14" fillId="0" borderId="25" xfId="1" applyNumberFormat="1" applyFont="1" applyFill="1" applyBorder="1" applyAlignment="1">
      <alignment horizontal="center" vertical="center"/>
    </xf>
    <xf numFmtId="0" fontId="14" fillId="0" borderId="2" xfId="0" applyFont="1" applyBorder="1" applyAlignment="1">
      <alignment vertical="center"/>
    </xf>
    <xf numFmtId="0" fontId="14" fillId="0" borderId="1" xfId="0" applyFont="1" applyBorder="1" applyAlignment="1">
      <alignment vertical="center"/>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3" xfId="0" applyFont="1" applyBorder="1" applyAlignment="1">
      <alignment vertical="center"/>
    </xf>
    <xf numFmtId="0" fontId="12" fillId="0" borderId="3" xfId="0" applyFont="1" applyBorder="1" applyAlignment="1">
      <alignment horizontal="left" vertical="center"/>
    </xf>
    <xf numFmtId="0" fontId="10" fillId="0" borderId="2" xfId="0" applyFont="1" applyFill="1" applyBorder="1" applyAlignment="1">
      <alignment horizontal="center" vertical="center" wrapText="1"/>
    </xf>
    <xf numFmtId="0" fontId="10" fillId="0" borderId="2" xfId="0" quotePrefix="1" applyFont="1" applyFill="1" applyBorder="1" applyAlignment="1">
      <alignment horizontal="center" vertical="center"/>
    </xf>
    <xf numFmtId="0" fontId="10" fillId="0" borderId="2" xfId="0" applyFont="1" applyFill="1" applyBorder="1" applyAlignment="1">
      <alignment horizontal="justify" vertical="center" wrapText="1"/>
    </xf>
    <xf numFmtId="0" fontId="11" fillId="0" borderId="1" xfId="0" applyFont="1" applyFill="1" applyBorder="1" applyAlignment="1">
      <alignment horizontal="center" vertical="center"/>
    </xf>
    <xf numFmtId="0" fontId="11" fillId="0" borderId="1" xfId="0" quotePrefix="1"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31" xfId="8" applyFont="1" applyFill="1" applyBorder="1" applyAlignment="1">
      <alignment horizontal="center" vertical="center" wrapText="1"/>
    </xf>
    <xf numFmtId="0" fontId="13" fillId="0" borderId="32" xfId="8" applyFont="1" applyFill="1" applyBorder="1" applyAlignment="1">
      <alignment horizontal="center" vertical="center" wrapText="1"/>
    </xf>
    <xf numFmtId="0" fontId="44" fillId="0" borderId="27" xfId="0" applyFont="1" applyFill="1" applyBorder="1" applyAlignment="1">
      <alignment horizontal="center" vertical="top"/>
    </xf>
    <xf numFmtId="0" fontId="45" fillId="0" borderId="28" xfId="0" applyFont="1" applyFill="1" applyBorder="1" applyAlignment="1">
      <alignment horizontal="center" vertical="top"/>
    </xf>
    <xf numFmtId="0" fontId="45" fillId="0" borderId="28" xfId="0" applyFont="1" applyFill="1" applyBorder="1" applyAlignment="1">
      <alignment vertical="top" wrapText="1"/>
    </xf>
    <xf numFmtId="0" fontId="45" fillId="0" borderId="28" xfId="0" applyFont="1" applyFill="1" applyBorder="1" applyAlignment="1">
      <alignment horizontal="center" vertical="top" wrapText="1"/>
    </xf>
    <xf numFmtId="0" fontId="12" fillId="0" borderId="28" xfId="8" quotePrefix="1" applyFont="1" applyBorder="1" applyAlignment="1">
      <alignment horizontal="center" vertical="center"/>
    </xf>
    <xf numFmtId="43" fontId="12" fillId="0" borderId="28" xfId="8" quotePrefix="1" applyNumberFormat="1" applyFont="1" applyBorder="1" applyAlignment="1">
      <alignment horizontal="center" vertical="center"/>
    </xf>
    <xf numFmtId="0" fontId="12" fillId="0" borderId="29" xfId="8" quotePrefix="1" applyFont="1" applyBorder="1" applyAlignment="1">
      <alignment horizontal="center" vertical="center"/>
    </xf>
    <xf numFmtId="43" fontId="12" fillId="0" borderId="28" xfId="8" quotePrefix="1" applyNumberFormat="1" applyFont="1" applyFill="1" applyBorder="1" applyAlignment="1">
      <alignment horizontal="center" vertical="center"/>
    </xf>
    <xf numFmtId="0" fontId="12" fillId="0" borderId="28" xfId="8" applyFont="1" applyBorder="1" applyAlignment="1">
      <alignment horizontal="center" vertical="center"/>
    </xf>
    <xf numFmtId="166" fontId="12" fillId="0" borderId="28" xfId="2" applyNumberFormat="1" applyFont="1" applyBorder="1" applyAlignment="1">
      <alignment horizontal="center" vertical="center"/>
    </xf>
    <xf numFmtId="166" fontId="14" fillId="0" borderId="28" xfId="2" applyNumberFormat="1" applyFont="1" applyBorder="1" applyAlignment="1">
      <alignment vertical="center"/>
    </xf>
    <xf numFmtId="43" fontId="14" fillId="0" borderId="28" xfId="2" applyNumberFormat="1" applyFont="1" applyBorder="1" applyAlignment="1">
      <alignment vertical="center"/>
    </xf>
    <xf numFmtId="43" fontId="14" fillId="0" borderId="28" xfId="2" applyFont="1" applyBorder="1" applyAlignment="1">
      <alignment vertical="center"/>
    </xf>
    <xf numFmtId="0" fontId="14" fillId="0" borderId="28" xfId="8" applyFont="1" applyBorder="1" applyAlignment="1">
      <alignment vertical="center"/>
    </xf>
    <xf numFmtId="165" fontId="14" fillId="0" borderId="29" xfId="2" applyNumberFormat="1" applyFont="1" applyBorder="1" applyAlignment="1">
      <alignment vertical="center"/>
    </xf>
    <xf numFmtId="0" fontId="45" fillId="0" borderId="28" xfId="0" applyFont="1" applyFill="1" applyBorder="1" applyAlignment="1">
      <alignment horizontal="center" vertical="center" wrapText="1"/>
    </xf>
    <xf numFmtId="170" fontId="12" fillId="0" borderId="28" xfId="8" quotePrefix="1" applyNumberFormat="1" applyFont="1" applyFill="1" applyBorder="1" applyAlignment="1">
      <alignment horizontal="center" vertical="center"/>
    </xf>
    <xf numFmtId="43" fontId="12" fillId="0" borderId="28" xfId="2" applyNumberFormat="1" applyFont="1" applyFill="1" applyBorder="1" applyAlignment="1">
      <alignment horizontal="center" vertical="center"/>
    </xf>
    <xf numFmtId="43" fontId="14" fillId="0" borderId="28" xfId="2" applyNumberFormat="1" applyFont="1" applyFill="1" applyBorder="1" applyAlignment="1">
      <alignment vertical="center"/>
    </xf>
    <xf numFmtId="43" fontId="12" fillId="0" borderId="29" xfId="8" quotePrefix="1" applyNumberFormat="1" applyFont="1" applyBorder="1" applyAlignment="1">
      <alignment horizontal="center" vertical="center"/>
    </xf>
    <xf numFmtId="0" fontId="14" fillId="0" borderId="29" xfId="8" applyFont="1" applyBorder="1" applyAlignment="1">
      <alignment vertical="center"/>
    </xf>
    <xf numFmtId="0" fontId="44" fillId="0" borderId="28" xfId="0" applyFont="1" applyFill="1" applyBorder="1" applyAlignment="1">
      <alignment vertical="top" wrapText="1"/>
    </xf>
    <xf numFmtId="0" fontId="44" fillId="0" borderId="28" xfId="0" applyFont="1" applyFill="1" applyBorder="1" applyAlignment="1">
      <alignment horizontal="center" vertical="center" wrapText="1"/>
    </xf>
    <xf numFmtId="0" fontId="12" fillId="0" borderId="28" xfId="8" quotePrefix="1" applyFont="1" applyFill="1" applyBorder="1" applyAlignment="1">
      <alignment horizontal="center" vertical="center"/>
    </xf>
    <xf numFmtId="3" fontId="14" fillId="0" borderId="28" xfId="1" applyNumberFormat="1" applyFont="1" applyBorder="1" applyAlignment="1">
      <alignment horizontal="center" vertical="center"/>
    </xf>
    <xf numFmtId="0" fontId="14" fillId="0" borderId="27" xfId="8" applyFont="1" applyBorder="1" applyAlignment="1">
      <alignment vertical="center"/>
    </xf>
    <xf numFmtId="0" fontId="14" fillId="0" borderId="33" xfId="8" applyFont="1" applyBorder="1" applyAlignment="1">
      <alignment vertical="center"/>
    </xf>
    <xf numFmtId="0" fontId="14" fillId="0" borderId="34" xfId="8" applyFont="1" applyBorder="1" applyAlignment="1">
      <alignment vertical="center"/>
    </xf>
    <xf numFmtId="166" fontId="14" fillId="0" borderId="34" xfId="2" applyNumberFormat="1" applyFont="1" applyBorder="1" applyAlignment="1">
      <alignment vertical="center"/>
    </xf>
    <xf numFmtId="43" fontId="14" fillId="0" borderId="34" xfId="2" applyFont="1" applyBorder="1" applyAlignment="1">
      <alignment vertical="center"/>
    </xf>
    <xf numFmtId="165" fontId="14" fillId="0" borderId="35" xfId="2" applyNumberFormat="1" applyFont="1" applyBorder="1" applyAlignment="1">
      <alignment vertical="center"/>
    </xf>
    <xf numFmtId="0" fontId="44" fillId="0" borderId="36" xfId="0" applyFont="1" applyFill="1" applyBorder="1" applyAlignment="1">
      <alignment horizontal="center" vertical="top"/>
    </xf>
    <xf numFmtId="0" fontId="45" fillId="0" borderId="37" xfId="0" applyFont="1" applyFill="1" applyBorder="1" applyAlignment="1">
      <alignment horizontal="center" vertical="top"/>
    </xf>
    <xf numFmtId="0" fontId="44" fillId="0" borderId="37" xfId="0" applyFont="1" applyFill="1" applyBorder="1" applyAlignment="1">
      <alignment horizontal="center" vertical="top" wrapText="1"/>
    </xf>
    <xf numFmtId="0" fontId="13" fillId="0" borderId="37" xfId="8" applyFont="1" applyFill="1" applyBorder="1" applyAlignment="1">
      <alignment horizontal="center" vertical="center" wrapText="1"/>
    </xf>
    <xf numFmtId="43" fontId="13" fillId="0" borderId="37" xfId="8" applyNumberFormat="1" applyFont="1" applyFill="1" applyBorder="1" applyAlignment="1">
      <alignment horizontal="center" vertical="center" wrapText="1"/>
    </xf>
    <xf numFmtId="0" fontId="13" fillId="0" borderId="38" xfId="8" applyFont="1" applyFill="1" applyBorder="1" applyAlignment="1">
      <alignment horizontal="center" vertical="center" wrapText="1"/>
    </xf>
    <xf numFmtId="0" fontId="12" fillId="0" borderId="30" xfId="8" applyFont="1" applyFill="1" applyBorder="1" applyAlignment="1">
      <alignment horizontal="center" vertical="center"/>
    </xf>
    <xf numFmtId="0" fontId="14" fillId="0" borderId="31" xfId="8" applyFont="1" applyFill="1" applyBorder="1" applyAlignment="1">
      <alignment horizontal="center" vertical="center" wrapText="1"/>
    </xf>
    <xf numFmtId="0" fontId="44" fillId="0" borderId="37" xfId="0" applyFont="1" applyFill="1" applyBorder="1" applyAlignment="1">
      <alignment horizontal="justify" vertical="center" wrapText="1"/>
    </xf>
    <xf numFmtId="0" fontId="45" fillId="0" borderId="28" xfId="0" applyFont="1" applyFill="1" applyBorder="1" applyAlignment="1">
      <alignment horizontal="justify" vertical="center" wrapText="1"/>
    </xf>
    <xf numFmtId="0" fontId="44" fillId="0" borderId="28" xfId="0" applyFont="1" applyFill="1" applyBorder="1" applyAlignment="1">
      <alignment horizontal="justify" vertical="center" wrapText="1"/>
    </xf>
    <xf numFmtId="4" fontId="14" fillId="0" borderId="28" xfId="2" applyNumberFormat="1" applyFont="1" applyBorder="1" applyAlignment="1">
      <alignment horizontal="center" vertical="center"/>
    </xf>
    <xf numFmtId="0" fontId="14" fillId="0" borderId="28" xfId="8" applyFont="1" applyBorder="1" applyAlignment="1">
      <alignment horizontal="center" vertical="center"/>
    </xf>
    <xf numFmtId="166" fontId="14" fillId="0" borderId="28" xfId="2" applyNumberFormat="1" applyFont="1" applyBorder="1" applyAlignment="1">
      <alignment horizontal="center" vertical="center"/>
    </xf>
    <xf numFmtId="43" fontId="51" fillId="0" borderId="28" xfId="2" applyNumberFormat="1" applyFont="1" applyBorder="1" applyAlignment="1">
      <alignment vertical="center"/>
    </xf>
    <xf numFmtId="43" fontId="52" fillId="0" borderId="28" xfId="2" applyNumberFormat="1" applyFont="1" applyFill="1" applyBorder="1" applyAlignment="1">
      <alignment horizontal="center" vertical="center"/>
    </xf>
    <xf numFmtId="0" fontId="14" fillId="37" borderId="27" xfId="8" applyFont="1" applyFill="1" applyBorder="1" applyAlignment="1">
      <alignment vertical="center"/>
    </xf>
    <xf numFmtId="0" fontId="14" fillId="37" borderId="28" xfId="8" applyFont="1" applyFill="1" applyBorder="1" applyAlignment="1">
      <alignment vertical="center"/>
    </xf>
    <xf numFmtId="0" fontId="12" fillId="37" borderId="28" xfId="8" applyFont="1" applyFill="1" applyBorder="1" applyAlignment="1">
      <alignment horizontal="center" vertical="center"/>
    </xf>
    <xf numFmtId="166" fontId="14" fillId="37" borderId="28" xfId="2" applyNumberFormat="1" applyFont="1" applyFill="1" applyBorder="1" applyAlignment="1">
      <alignment vertical="center"/>
    </xf>
    <xf numFmtId="43" fontId="12" fillId="37" borderId="28" xfId="2" applyNumberFormat="1" applyFont="1" applyFill="1" applyBorder="1" applyAlignment="1">
      <alignment vertical="center"/>
    </xf>
    <xf numFmtId="43" fontId="14" fillId="37" borderId="28" xfId="2" applyFont="1" applyFill="1" applyBorder="1" applyAlignment="1">
      <alignment vertical="center"/>
    </xf>
    <xf numFmtId="165" fontId="14" fillId="37" borderId="29" xfId="2" applyNumberFormat="1" applyFont="1" applyFill="1" applyBorder="1" applyAlignment="1">
      <alignment vertical="center"/>
    </xf>
    <xf numFmtId="0" fontId="12" fillId="0" borderId="30" xfId="8" applyFont="1" applyBorder="1" applyAlignment="1">
      <alignment horizontal="center" vertical="center"/>
    </xf>
    <xf numFmtId="0" fontId="12" fillId="0" borderId="31" xfId="8" applyFont="1" applyBorder="1" applyAlignment="1">
      <alignment horizontal="center" vertical="center"/>
    </xf>
    <xf numFmtId="0" fontId="12" fillId="0" borderId="31" xfId="8" quotePrefix="1" applyFont="1" applyBorder="1" applyAlignment="1">
      <alignment horizontal="center" vertical="center"/>
    </xf>
    <xf numFmtId="0" fontId="12" fillId="0" borderId="32" xfId="8" quotePrefix="1" applyFont="1" applyBorder="1" applyAlignment="1">
      <alignment horizontal="center" vertical="center"/>
    </xf>
    <xf numFmtId="0" fontId="44" fillId="0" borderId="28" xfId="0" applyFont="1" applyFill="1" applyBorder="1" applyAlignment="1">
      <alignment horizontal="center" vertical="top" wrapText="1"/>
    </xf>
    <xf numFmtId="0" fontId="13" fillId="0" borderId="28" xfId="8" applyFont="1" applyFill="1" applyBorder="1" applyAlignment="1">
      <alignment horizontal="center" vertical="center" wrapText="1"/>
    </xf>
    <xf numFmtId="43" fontId="13" fillId="0" borderId="28" xfId="8" applyNumberFormat="1" applyFont="1" applyFill="1" applyBorder="1" applyAlignment="1">
      <alignment horizontal="center" vertical="center" wrapText="1"/>
    </xf>
    <xf numFmtId="0" fontId="13" fillId="0" borderId="29" xfId="8"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28" xfId="0" applyFont="1" applyFill="1" applyBorder="1" applyAlignment="1">
      <alignment horizontal="center" vertical="center"/>
    </xf>
    <xf numFmtId="0" fontId="43" fillId="0" borderId="28" xfId="0" applyFont="1" applyFill="1" applyBorder="1" applyAlignment="1">
      <alignment horizontal="justify" vertical="center" wrapText="1"/>
    </xf>
    <xf numFmtId="0" fontId="43" fillId="0" borderId="28" xfId="0" applyFont="1" applyFill="1" applyBorder="1" applyAlignment="1">
      <alignment horizontal="center" vertical="center" wrapText="1"/>
    </xf>
    <xf numFmtId="0" fontId="43" fillId="0" borderId="28" xfId="0" applyFont="1" applyFill="1" applyBorder="1" applyAlignment="1">
      <alignment vertical="center" wrapText="1"/>
    </xf>
    <xf numFmtId="165" fontId="14" fillId="0" borderId="28" xfId="2" applyNumberFormat="1" applyFont="1" applyBorder="1" applyAlignment="1">
      <alignment vertical="center"/>
    </xf>
    <xf numFmtId="43" fontId="12" fillId="0" borderId="37" xfId="8" applyNumberFormat="1" applyFont="1" applyFill="1" applyBorder="1" applyAlignment="1">
      <alignment horizontal="center" vertical="center" wrapText="1"/>
    </xf>
    <xf numFmtId="43" fontId="51" fillId="0" borderId="28" xfId="8" quotePrefix="1" applyNumberFormat="1" applyFont="1" applyBorder="1" applyAlignment="1">
      <alignment horizontal="center" vertical="center"/>
    </xf>
    <xf numFmtId="43" fontId="51" fillId="0" borderId="28" xfId="2" applyNumberFormat="1" applyFont="1" applyFill="1" applyBorder="1" applyAlignment="1">
      <alignment horizontal="center" vertical="center"/>
    </xf>
    <xf numFmtId="43" fontId="51" fillId="0" borderId="28" xfId="8" quotePrefix="1" applyNumberFormat="1" applyFont="1" applyFill="1" applyBorder="1" applyAlignment="1">
      <alignment horizontal="center" vertical="center"/>
    </xf>
    <xf numFmtId="43" fontId="51" fillId="0" borderId="34" xfId="2" applyNumberFormat="1" applyFont="1" applyBorder="1" applyAlignment="1">
      <alignment vertical="center"/>
    </xf>
    <xf numFmtId="43" fontId="12" fillId="0" borderId="28" xfId="8" applyNumberFormat="1" applyFont="1" applyFill="1" applyBorder="1" applyAlignment="1">
      <alignment horizontal="center" vertical="center" wrapText="1"/>
    </xf>
    <xf numFmtId="43" fontId="51" fillId="0" borderId="28" xfId="8"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49" fontId="10" fillId="2" borderId="3"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0" fontId="53" fillId="0" borderId="0" xfId="0" applyFont="1"/>
    <xf numFmtId="0" fontId="7" fillId="0" borderId="0" xfId="0" applyFont="1" applyFill="1" applyAlignment="1"/>
    <xf numFmtId="43" fontId="10" fillId="35" borderId="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0" fontId="7" fillId="0" borderId="0" xfId="0" applyFont="1" applyAlignment="1">
      <alignment horizontal="center" vertical="center" wrapText="1"/>
    </xf>
    <xf numFmtId="49" fontId="10" fillId="35" borderId="4" xfId="0" applyNumberFormat="1" applyFont="1" applyFill="1" applyBorder="1" applyAlignment="1">
      <alignment horizontal="center" vertical="center" wrapText="1"/>
    </xf>
    <xf numFmtId="49" fontId="10" fillId="35" borderId="5" xfId="0" applyNumberFormat="1" applyFont="1" applyFill="1" applyBorder="1" applyAlignment="1">
      <alignment horizontal="center" vertical="center" wrapText="1"/>
    </xf>
    <xf numFmtId="3" fontId="10" fillId="35" borderId="4" xfId="0" applyNumberFormat="1" applyFont="1" applyFill="1" applyBorder="1" applyAlignment="1">
      <alignment horizontal="center" vertical="center" wrapText="1"/>
    </xf>
    <xf numFmtId="0" fontId="7" fillId="0" borderId="0" xfId="0" applyFont="1" applyAlignment="1">
      <alignment vertical="center" wrapText="1"/>
    </xf>
    <xf numFmtId="3" fontId="10" fillId="35" borderId="0" xfId="0" applyNumberFormat="1" applyFont="1" applyFill="1" applyBorder="1" applyAlignment="1">
      <alignment horizontal="center" vertical="top"/>
    </xf>
    <xf numFmtId="0" fontId="48" fillId="35" borderId="0" xfId="0" applyFont="1" applyFill="1" applyBorder="1" applyAlignment="1">
      <alignment horizontal="center" vertical="top"/>
    </xf>
    <xf numFmtId="0" fontId="10" fillId="35" borderId="0" xfId="0" applyFont="1" applyFill="1" applyBorder="1" applyAlignment="1">
      <alignment vertical="top"/>
    </xf>
    <xf numFmtId="0" fontId="7" fillId="0" borderId="15" xfId="0" applyFont="1" applyBorder="1"/>
    <xf numFmtId="0" fontId="12" fillId="2" borderId="5" xfId="107" applyFont="1" applyFill="1" applyBorder="1" applyAlignment="1">
      <alignment horizontal="center" vertical="center" wrapText="1"/>
    </xf>
    <xf numFmtId="0" fontId="12" fillId="2" borderId="4" xfId="107" applyFont="1" applyFill="1" applyBorder="1" applyAlignment="1">
      <alignment horizontal="center" vertical="center" wrapText="1"/>
    </xf>
    <xf numFmtId="0" fontId="14" fillId="0" borderId="4" xfId="107" quotePrefix="1" applyFont="1" applyBorder="1" applyAlignment="1">
      <alignment horizontal="center" vertical="center" wrapText="1"/>
    </xf>
    <xf numFmtId="0" fontId="14" fillId="0" borderId="4" xfId="107" quotePrefix="1" applyFont="1" applyBorder="1" applyAlignment="1">
      <alignment vertical="center" wrapText="1"/>
    </xf>
    <xf numFmtId="0" fontId="14" fillId="0" borderId="40" xfId="107" quotePrefix="1" applyFont="1" applyBorder="1" applyAlignment="1">
      <alignment horizontal="center" vertical="center" wrapText="1"/>
    </xf>
    <xf numFmtId="2" fontId="14" fillId="0" borderId="4" xfId="107" applyNumberFormat="1" applyFont="1" applyFill="1" applyBorder="1" applyAlignment="1">
      <alignment horizontal="center" vertical="center" wrapText="1"/>
    </xf>
    <xf numFmtId="0" fontId="14" fillId="0" borderId="4" xfId="107" applyFont="1" applyBorder="1" applyAlignment="1">
      <alignment horizontal="center" vertical="center" wrapText="1"/>
    </xf>
    <xf numFmtId="0" fontId="12" fillId="0" borderId="5" xfId="107" applyFont="1" applyBorder="1" applyAlignment="1">
      <alignment horizontal="justify" vertical="center" wrapText="1"/>
    </xf>
    <xf numFmtId="0" fontId="12" fillId="0" borderId="39" xfId="107" applyFont="1" applyBorder="1" applyAlignment="1">
      <alignment horizontal="justify" vertical="center" wrapText="1"/>
    </xf>
    <xf numFmtId="0" fontId="12" fillId="0" borderId="4" xfId="107" applyFont="1" applyBorder="1" applyAlignment="1">
      <alignment horizontal="justify" vertical="center" wrapText="1"/>
    </xf>
    <xf numFmtId="0" fontId="14" fillId="0" borderId="4" xfId="107" quotePrefix="1" applyFont="1" applyBorder="1" applyAlignment="1">
      <alignment horizontal="justify" vertical="center" wrapText="1"/>
    </xf>
    <xf numFmtId="0" fontId="14" fillId="0" borderId="40" xfId="107" quotePrefix="1" applyFont="1" applyBorder="1" applyAlignment="1">
      <alignment horizontal="justify" vertical="top" wrapText="1"/>
    </xf>
    <xf numFmtId="0" fontId="7" fillId="0" borderId="0" xfId="107" applyFont="1"/>
    <xf numFmtId="0" fontId="13" fillId="0" borderId="0" xfId="107" applyFont="1" applyAlignment="1">
      <alignment horizontal="justify"/>
    </xf>
    <xf numFmtId="0" fontId="12" fillId="0" borderId="6" xfId="107" applyFont="1" applyFill="1" applyBorder="1" applyAlignment="1">
      <alignment vertical="center" wrapText="1"/>
    </xf>
    <xf numFmtId="0" fontId="12" fillId="0" borderId="0" xfId="107" applyFont="1" applyFill="1" applyBorder="1" applyAlignment="1">
      <alignment horizontal="center" vertical="center" wrapText="1"/>
    </xf>
    <xf numFmtId="0" fontId="12" fillId="0" borderId="5" xfId="107" applyFont="1" applyBorder="1" applyAlignment="1">
      <alignment horizontal="left" vertical="top" wrapText="1"/>
    </xf>
    <xf numFmtId="0" fontId="14" fillId="0" borderId="4" xfId="107" quotePrefix="1" applyFont="1" applyBorder="1" applyAlignment="1">
      <alignment horizontal="center" vertical="center"/>
    </xf>
    <xf numFmtId="0" fontId="11" fillId="0" borderId="0" xfId="107" quotePrefix="1" applyFont="1" applyBorder="1" applyAlignment="1">
      <alignment vertical="center" wrapText="1"/>
    </xf>
    <xf numFmtId="0" fontId="7" fillId="0" borderId="0" xfId="107" applyFont="1" applyAlignment="1">
      <alignment vertical="center" wrapText="1"/>
    </xf>
    <xf numFmtId="0" fontId="12" fillId="0" borderId="4" xfId="107" applyFont="1" applyBorder="1" applyAlignment="1">
      <alignment horizontal="left" vertical="center" wrapText="1"/>
    </xf>
    <xf numFmtId="0" fontId="11" fillId="0" borderId="0" xfId="107" quotePrefix="1" applyFont="1" applyBorder="1" applyAlignment="1">
      <alignment vertical="center"/>
    </xf>
    <xf numFmtId="0" fontId="12" fillId="0" borderId="5" xfId="107" applyFont="1" applyBorder="1" applyAlignment="1">
      <alignment horizontal="left" vertical="center" wrapText="1"/>
    </xf>
    <xf numFmtId="171" fontId="14" fillId="0" borderId="4" xfId="107" quotePrefix="1" applyNumberFormat="1" applyFont="1" applyFill="1" applyBorder="1" applyAlignment="1">
      <alignment horizontal="center" vertical="center" wrapText="1"/>
    </xf>
    <xf numFmtId="0" fontId="11" fillId="0" borderId="0" xfId="107" quotePrefix="1" applyFont="1" applyBorder="1" applyAlignment="1">
      <alignment horizontal="justify" vertical="center"/>
    </xf>
    <xf numFmtId="0" fontId="14" fillId="0" borderId="13" xfId="107" quotePrefix="1" applyFont="1" applyBorder="1" applyAlignment="1">
      <alignment horizontal="center" vertical="center" wrapText="1"/>
    </xf>
    <xf numFmtId="0" fontId="14" fillId="0" borderId="13" xfId="107" quotePrefix="1" applyFont="1" applyBorder="1" applyAlignment="1">
      <alignment horizontal="justify" vertical="top" wrapText="1"/>
    </xf>
    <xf numFmtId="0" fontId="14" fillId="0" borderId="0" xfId="107" quotePrefix="1" applyFont="1" applyBorder="1" applyAlignment="1">
      <alignment horizontal="center" vertical="center" wrapText="1"/>
    </xf>
    <xf numFmtId="0" fontId="14" fillId="0" borderId="0" xfId="107" quotePrefix="1" applyFont="1" applyBorder="1" applyAlignment="1">
      <alignment horizontal="justify" vertical="top" wrapText="1"/>
    </xf>
    <xf numFmtId="0" fontId="12" fillId="0" borderId="0" xfId="107" applyFont="1" applyBorder="1" applyAlignment="1">
      <alignment horizontal="justify" vertical="center" wrapText="1"/>
    </xf>
    <xf numFmtId="0" fontId="7" fillId="0" borderId="0" xfId="6" applyFont="1" applyBorder="1"/>
    <xf numFmtId="0" fontId="12" fillId="0" borderId="13" xfId="107" applyFont="1" applyBorder="1" applyAlignment="1">
      <alignment horizontal="justify" vertical="center" wrapText="1"/>
    </xf>
    <xf numFmtId="43" fontId="11" fillId="0" borderId="30" xfId="0" quotePrefix="1" applyNumberFormat="1" applyFont="1" applyBorder="1" applyAlignment="1">
      <alignment horizontal="center" vertical="center" wrapText="1"/>
    </xf>
    <xf numFmtId="43" fontId="11" fillId="0" borderId="31" xfId="0" quotePrefix="1" applyNumberFormat="1" applyFont="1" applyBorder="1" applyAlignment="1">
      <alignment horizontal="center" vertical="center" wrapText="1"/>
    </xf>
    <xf numFmtId="3" fontId="11" fillId="0" borderId="31" xfId="0" quotePrefix="1" applyNumberFormat="1" applyFont="1" applyBorder="1" applyAlignment="1">
      <alignment horizontal="center" vertical="center" wrapText="1"/>
    </xf>
    <xf numFmtId="0" fontId="11" fillId="0" borderId="32" xfId="0" applyFont="1" applyBorder="1" applyAlignment="1">
      <alignment horizontal="justify" vertical="center" wrapText="1"/>
    </xf>
    <xf numFmtId="43" fontId="11" fillId="0" borderId="27" xfId="0" quotePrefix="1" applyNumberFormat="1" applyFont="1" applyBorder="1" applyAlignment="1">
      <alignment horizontal="center" vertical="center" wrapText="1"/>
    </xf>
    <xf numFmtId="43" fontId="11" fillId="0" borderId="28" xfId="0" quotePrefix="1" applyNumberFormat="1" applyFont="1" applyBorder="1" applyAlignment="1">
      <alignment horizontal="center" vertical="center" wrapText="1"/>
    </xf>
    <xf numFmtId="3" fontId="11" fillId="0" borderId="28" xfId="0" applyNumberFormat="1" applyFont="1" applyFill="1" applyBorder="1" applyAlignment="1">
      <alignment horizontal="center" vertical="center" wrapText="1"/>
    </xf>
    <xf numFmtId="0" fontId="11" fillId="0" borderId="29" xfId="0" applyFont="1" applyBorder="1" applyAlignment="1">
      <alignment horizontal="justify" vertical="center" wrapText="1"/>
    </xf>
    <xf numFmtId="0" fontId="12" fillId="0" borderId="27" xfId="0" applyFont="1" applyBorder="1" applyAlignment="1">
      <alignment horizontal="justify" vertical="center"/>
    </xf>
    <xf numFmtId="0" fontId="12" fillId="0" borderId="28" xfId="0" applyFont="1" applyBorder="1" applyAlignment="1">
      <alignment horizontal="justify" vertical="center"/>
    </xf>
    <xf numFmtId="0" fontId="14" fillId="0" borderId="29" xfId="0" applyFont="1" applyBorder="1" applyAlignment="1">
      <alignment horizontal="justify" vertical="center" wrapText="1"/>
    </xf>
    <xf numFmtId="0" fontId="14" fillId="37" borderId="29" xfId="0" applyFont="1" applyFill="1" applyBorder="1" applyAlignment="1">
      <alignment horizontal="justify"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4" fillId="0" borderId="35" xfId="0" applyFont="1" applyBorder="1" applyAlignment="1">
      <alignment vertical="center"/>
    </xf>
    <xf numFmtId="0" fontId="12" fillId="37" borderId="27" xfId="0" applyFont="1" applyFill="1" applyBorder="1" applyAlignment="1">
      <alignment horizontal="center" vertical="center" wrapText="1"/>
    </xf>
    <xf numFmtId="0" fontId="12" fillId="37" borderId="28" xfId="0" applyFont="1" applyFill="1" applyBorder="1" applyAlignment="1">
      <alignment horizontal="justify" vertical="center" wrapText="1"/>
    </xf>
    <xf numFmtId="43" fontId="12" fillId="37" borderId="28" xfId="0" applyNumberFormat="1" applyFont="1" applyFill="1" applyBorder="1" applyAlignment="1">
      <alignment horizontal="right" vertical="center" wrapText="1"/>
    </xf>
    <xf numFmtId="43" fontId="14" fillId="0" borderId="1" xfId="1" applyFont="1" applyBorder="1" applyAlignment="1">
      <alignment horizontal="justify" vertical="center"/>
    </xf>
    <xf numFmtId="0" fontId="12" fillId="37" borderId="1" xfId="0" applyFont="1" applyFill="1" applyBorder="1" applyAlignment="1">
      <alignment horizontal="center" vertical="center"/>
    </xf>
    <xf numFmtId="0" fontId="14" fillId="37" borderId="1" xfId="0" applyFont="1" applyFill="1" applyBorder="1" applyAlignment="1">
      <alignment horizontal="justify" vertical="center"/>
    </xf>
    <xf numFmtId="0" fontId="14" fillId="0" borderId="30" xfId="0" quotePrefix="1" applyFont="1" applyBorder="1" applyAlignment="1">
      <alignment horizontal="justify" vertical="center" wrapText="1"/>
    </xf>
    <xf numFmtId="43" fontId="14" fillId="0" borderId="31" xfId="2" quotePrefix="1" applyFont="1" applyBorder="1" applyAlignment="1">
      <alignment horizontal="center" vertical="center"/>
    </xf>
    <xf numFmtId="43" fontId="14" fillId="0" borderId="31" xfId="0" quotePrefix="1" applyNumberFormat="1" applyFont="1" applyBorder="1" applyAlignment="1">
      <alignment horizontal="center" vertical="center"/>
    </xf>
    <xf numFmtId="0" fontId="14" fillId="0" borderId="32" xfId="0" quotePrefix="1" applyFont="1" applyFill="1" applyBorder="1" applyAlignment="1">
      <alignment horizontal="justify" vertical="center" wrapText="1"/>
    </xf>
    <xf numFmtId="0" fontId="14" fillId="0" borderId="27" xfId="12" applyFont="1" applyBorder="1" applyAlignment="1">
      <alignment horizontal="justify" vertical="center" wrapText="1"/>
    </xf>
    <xf numFmtId="43" fontId="14" fillId="0" borderId="28" xfId="2" applyFont="1" applyBorder="1" applyAlignment="1">
      <alignment horizontal="justify" vertical="center"/>
    </xf>
    <xf numFmtId="43" fontId="14" fillId="0" borderId="28" xfId="12" applyNumberFormat="1" applyFont="1" applyBorder="1" applyAlignment="1">
      <alignment horizontal="justify" vertical="center"/>
    </xf>
    <xf numFmtId="0" fontId="14" fillId="0" borderId="29" xfId="12" applyFont="1" applyBorder="1" applyAlignment="1">
      <alignment horizontal="justify" vertical="center" wrapText="1"/>
    </xf>
    <xf numFmtId="43" fontId="14" fillId="0" borderId="28" xfId="2" quotePrefix="1" applyFont="1" applyBorder="1" applyAlignment="1">
      <alignment horizontal="center" vertical="center"/>
    </xf>
    <xf numFmtId="0" fontId="14" fillId="0" borderId="29" xfId="12" applyFont="1" applyFill="1" applyBorder="1" applyAlignment="1">
      <alignment horizontal="justify" vertical="center" wrapText="1"/>
    </xf>
    <xf numFmtId="0" fontId="14" fillId="0" borderId="27" xfId="12" applyFont="1" applyFill="1" applyBorder="1" applyAlignment="1">
      <alignment horizontal="justify" vertical="center" wrapText="1"/>
    </xf>
    <xf numFmtId="43" fontId="14" fillId="0" borderId="28" xfId="2" applyFont="1" applyFill="1" applyBorder="1" applyAlignment="1">
      <alignment horizontal="justify" vertical="center"/>
    </xf>
    <xf numFmtId="43" fontId="14" fillId="0" borderId="28" xfId="12" applyNumberFormat="1" applyFont="1" applyFill="1" applyBorder="1" applyAlignment="1">
      <alignment horizontal="justify" vertical="center"/>
    </xf>
    <xf numFmtId="0" fontId="12" fillId="0" borderId="27" xfId="12" applyFont="1" applyBorder="1" applyAlignment="1">
      <alignment horizontal="justify" vertical="center" wrapText="1"/>
    </xf>
    <xf numFmtId="0" fontId="14" fillId="0" borderId="28" xfId="12" applyFont="1" applyBorder="1" applyAlignment="1">
      <alignment horizontal="justify" vertical="center"/>
    </xf>
    <xf numFmtId="0" fontId="14" fillId="0" borderId="29" xfId="12" applyFont="1" applyBorder="1" applyAlignment="1">
      <alignment horizontal="justify" vertical="center"/>
    </xf>
    <xf numFmtId="0" fontId="12" fillId="0" borderId="33" xfId="12" applyFont="1" applyBorder="1" applyAlignment="1">
      <alignment horizontal="justify" vertical="center" wrapText="1"/>
    </xf>
    <xf numFmtId="0" fontId="14" fillId="0" borderId="34" xfId="12" applyFont="1" applyBorder="1" applyAlignment="1">
      <alignment horizontal="justify" vertical="center"/>
    </xf>
    <xf numFmtId="0" fontId="14" fillId="0" borderId="35" xfId="12" applyFont="1" applyBorder="1" applyAlignment="1">
      <alignment horizontal="justify" vertical="center"/>
    </xf>
    <xf numFmtId="0" fontId="52" fillId="37" borderId="27" xfId="12" applyFont="1" applyFill="1" applyBorder="1" applyAlignment="1">
      <alignment horizontal="center" vertical="center" wrapText="1"/>
    </xf>
    <xf numFmtId="43" fontId="52" fillId="37" borderId="28" xfId="12" applyNumberFormat="1" applyFont="1" applyFill="1" applyBorder="1" applyAlignment="1">
      <alignment horizontal="justify" vertical="center"/>
    </xf>
    <xf numFmtId="0" fontId="52" fillId="37" borderId="29" xfId="12" applyFont="1" applyFill="1" applyBorder="1" applyAlignment="1">
      <alignment horizontal="justify" vertical="center"/>
    </xf>
    <xf numFmtId="0" fontId="10" fillId="0" borderId="0" xfId="0" applyFont="1"/>
    <xf numFmtId="0" fontId="11" fillId="0" borderId="0" xfId="0" applyFont="1" applyAlignment="1"/>
    <xf numFmtId="0" fontId="10" fillId="37" borderId="33" xfId="0" applyFont="1" applyFill="1" applyBorder="1" applyAlignment="1">
      <alignment horizontal="center"/>
    </xf>
    <xf numFmtId="0" fontId="11" fillId="37" borderId="34" xfId="0" applyFont="1" applyFill="1" applyBorder="1"/>
    <xf numFmtId="0" fontId="11" fillId="37" borderId="34" xfId="0" applyFont="1" applyFill="1" applyBorder="1" applyAlignment="1"/>
    <xf numFmtId="4" fontId="10" fillId="37" borderId="34" xfId="0" applyNumberFormat="1" applyFont="1" applyFill="1" applyBorder="1"/>
    <xf numFmtId="4" fontId="10" fillId="37" borderId="35" xfId="0" applyNumberFormat="1" applyFont="1" applyFill="1" applyBorder="1"/>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6" fillId="0" borderId="42" xfId="0" applyFont="1" applyFill="1" applyBorder="1" applyAlignment="1">
      <alignment horizontal="justify" vertical="center" wrapText="1"/>
    </xf>
    <xf numFmtId="170" fontId="11" fillId="0" borderId="42" xfId="0" applyNumberFormat="1" applyFont="1" applyBorder="1" applyAlignment="1">
      <alignment horizontal="right" vertical="center" wrapText="1"/>
    </xf>
    <xf numFmtId="4" fontId="11" fillId="0" borderId="42" xfId="0" applyNumberFormat="1" applyFont="1" applyBorder="1" applyAlignment="1">
      <alignment horizontal="right" vertical="center" wrapText="1"/>
    </xf>
    <xf numFmtId="4" fontId="11" fillId="0" borderId="43" xfId="0" applyNumberFormat="1" applyFont="1" applyBorder="1" applyAlignment="1">
      <alignment horizontal="right" vertical="center" wrapText="1"/>
    </xf>
    <xf numFmtId="0" fontId="11" fillId="0" borderId="13" xfId="0" applyFont="1" applyBorder="1" applyAlignment="1">
      <alignment horizontal="center" vertical="top"/>
    </xf>
    <xf numFmtId="0" fontId="10" fillId="0" borderId="0" xfId="0" applyFont="1" applyBorder="1" applyAlignment="1">
      <alignment vertical="top"/>
    </xf>
    <xf numFmtId="0" fontId="14" fillId="0" borderId="1" xfId="0" applyFont="1" applyFill="1" applyBorder="1" applyAlignment="1">
      <alignment horizontal="justify" vertical="center" wrapText="1"/>
    </xf>
    <xf numFmtId="0" fontId="14" fillId="0" borderId="1" xfId="0" applyFont="1" applyFill="1" applyBorder="1" applyAlignment="1">
      <alignment vertical="center"/>
    </xf>
    <xf numFmtId="0" fontId="12" fillId="0" borderId="13" xfId="0" applyFont="1" applyBorder="1" applyAlignment="1">
      <alignment horizontal="center" vertical="center"/>
    </xf>
    <xf numFmtId="0" fontId="12" fillId="0" borderId="9" xfId="0" quotePrefix="1" applyFont="1" applyBorder="1" applyAlignment="1">
      <alignment horizontal="justify" vertical="center"/>
    </xf>
    <xf numFmtId="0" fontId="7" fillId="0" borderId="14" xfId="0" applyFont="1" applyBorder="1"/>
    <xf numFmtId="0" fontId="7" fillId="0" borderId="6" xfId="0" applyFont="1" applyBorder="1"/>
    <xf numFmtId="0" fontId="7" fillId="0" borderId="11" xfId="0" applyFont="1" applyBorder="1"/>
    <xf numFmtId="166" fontId="12" fillId="0" borderId="25" xfId="1" applyNumberFormat="1" applyFont="1" applyFill="1" applyBorder="1" applyAlignment="1">
      <alignment horizontal="center" vertical="center"/>
    </xf>
    <xf numFmtId="166" fontId="12" fillId="0" borderId="25" xfId="1" applyNumberFormat="1" applyFont="1" applyFill="1" applyBorder="1" applyAlignment="1">
      <alignment vertical="center"/>
    </xf>
    <xf numFmtId="43" fontId="12" fillId="0" borderId="25" xfId="1" applyFont="1" applyFill="1" applyBorder="1" applyAlignment="1">
      <alignment vertical="center"/>
    </xf>
    <xf numFmtId="0" fontId="12" fillId="0" borderId="25" xfId="0" applyFont="1" applyFill="1" applyBorder="1" applyAlignment="1">
      <alignment vertical="center"/>
    </xf>
    <xf numFmtId="165" fontId="12" fillId="0" borderId="25" xfId="1" applyNumberFormat="1" applyFont="1" applyFill="1" applyBorder="1" applyAlignment="1">
      <alignment vertical="center"/>
    </xf>
    <xf numFmtId="0" fontId="12" fillId="0" borderId="0" xfId="0" applyFont="1" applyFill="1"/>
    <xf numFmtId="166" fontId="14" fillId="0" borderId="25" xfId="1" applyNumberFormat="1" applyFont="1" applyFill="1" applyBorder="1" applyAlignment="1">
      <alignment vertical="center"/>
    </xf>
    <xf numFmtId="165" fontId="14" fillId="0" borderId="25" xfId="1" applyNumberFormat="1" applyFont="1" applyFill="1" applyBorder="1" applyAlignment="1">
      <alignment vertical="center"/>
    </xf>
    <xf numFmtId="43" fontId="14" fillId="0" borderId="25" xfId="1" applyFont="1" applyFill="1" applyBorder="1" applyAlignment="1">
      <alignment vertical="center"/>
    </xf>
    <xf numFmtId="0" fontId="14" fillId="0" borderId="0" xfId="0" applyFont="1" applyFill="1"/>
    <xf numFmtId="0" fontId="14" fillId="0" borderId="25" xfId="0" applyFont="1" applyFill="1" applyBorder="1" applyAlignment="1">
      <alignment vertical="center"/>
    </xf>
    <xf numFmtId="3" fontId="14" fillId="0" borderId="25" xfId="0" quotePrefix="1" applyNumberFormat="1" applyFont="1" applyFill="1" applyBorder="1" applyAlignment="1">
      <alignment horizontal="center" vertical="center"/>
    </xf>
    <xf numFmtId="170" fontId="12" fillId="0" borderId="25" xfId="0" quotePrefix="1" applyNumberFormat="1" applyFont="1" applyFill="1" applyBorder="1" applyAlignment="1">
      <alignment horizontal="center" vertical="center"/>
    </xf>
    <xf numFmtId="43" fontId="12" fillId="0" borderId="25" xfId="0" quotePrefix="1" applyNumberFormat="1" applyFont="1" applyFill="1" applyBorder="1" applyAlignment="1">
      <alignment horizontal="center" vertical="center"/>
    </xf>
    <xf numFmtId="10" fontId="12" fillId="0" borderId="25" xfId="0" quotePrefix="1" applyNumberFormat="1" applyFont="1" applyFill="1" applyBorder="1" applyAlignment="1">
      <alignment horizontal="center" vertical="center"/>
    </xf>
    <xf numFmtId="3" fontId="12" fillId="0" borderId="25" xfId="0" quotePrefix="1" applyNumberFormat="1" applyFont="1" applyFill="1" applyBorder="1" applyAlignment="1">
      <alignment horizontal="center" vertical="center"/>
    </xf>
    <xf numFmtId="0" fontId="12" fillId="0" borderId="25" xfId="0" quotePrefix="1" applyFont="1" applyFill="1" applyBorder="1" applyAlignment="1">
      <alignment horizontal="center" vertical="center"/>
    </xf>
    <xf numFmtId="3" fontId="12" fillId="0" borderId="25" xfId="1" applyNumberFormat="1" applyFont="1" applyFill="1" applyBorder="1" applyAlignment="1">
      <alignment horizontal="center" vertical="center"/>
    </xf>
    <xf numFmtId="4" fontId="14" fillId="0" borderId="25" xfId="1" applyNumberFormat="1" applyFont="1" applyFill="1" applyBorder="1" applyAlignment="1">
      <alignment horizontal="center" vertical="center"/>
    </xf>
    <xf numFmtId="43" fontId="14" fillId="0" borderId="0" xfId="0" applyNumberFormat="1" applyFont="1" applyFill="1"/>
    <xf numFmtId="0" fontId="14" fillId="0" borderId="44" xfId="0" applyFont="1" applyBorder="1"/>
    <xf numFmtId="0" fontId="14" fillId="0" borderId="44" xfId="0" applyFont="1" applyBorder="1" applyAlignment="1">
      <alignment vertical="center"/>
    </xf>
    <xf numFmtId="3" fontId="14" fillId="0" borderId="44" xfId="1" applyNumberFormat="1" applyFont="1" applyBorder="1" applyAlignment="1">
      <alignment vertical="center"/>
    </xf>
    <xf numFmtId="166" fontId="14" fillId="0" borderId="44" xfId="1" applyNumberFormat="1" applyFont="1" applyBorder="1" applyAlignment="1">
      <alignment vertical="center"/>
    </xf>
    <xf numFmtId="43" fontId="14" fillId="0" borderId="44" xfId="1" applyFont="1" applyBorder="1" applyAlignment="1">
      <alignment vertical="center"/>
    </xf>
    <xf numFmtId="165" fontId="14" fillId="0" borderId="44" xfId="1" applyNumberFormat="1" applyFont="1" applyBorder="1" applyAlignment="1">
      <alignment vertical="center"/>
    </xf>
    <xf numFmtId="0" fontId="14" fillId="0" borderId="0" xfId="0" applyFont="1" applyBorder="1"/>
    <xf numFmtId="0" fontId="11" fillId="0" borderId="13" xfId="0" applyFont="1" applyFill="1" applyBorder="1" applyAlignment="1">
      <alignment vertical="top" wrapText="1"/>
    </xf>
    <xf numFmtId="0" fontId="10" fillId="0" borderId="13" xfId="0" applyFont="1" applyFill="1" applyBorder="1" applyAlignment="1">
      <alignment vertical="top"/>
    </xf>
    <xf numFmtId="0" fontId="10" fillId="0" borderId="13" xfId="0" applyFont="1" applyBorder="1" applyAlignment="1">
      <alignment vertical="top"/>
    </xf>
    <xf numFmtId="0" fontId="7" fillId="0" borderId="13" xfId="0" applyFont="1" applyFill="1" applyBorder="1"/>
    <xf numFmtId="0" fontId="12" fillId="0" borderId="6" xfId="107" applyFont="1" applyBorder="1" applyAlignment="1">
      <alignment horizontal="left" vertical="center" wrapText="1"/>
    </xf>
    <xf numFmtId="0" fontId="14" fillId="0" borderId="6" xfId="107" quotePrefix="1" applyFont="1" applyBorder="1" applyAlignment="1">
      <alignment horizontal="center" vertical="center" wrapText="1"/>
    </xf>
    <xf numFmtId="0" fontId="14" fillId="0" borderId="6" xfId="107" quotePrefix="1" applyFont="1" applyBorder="1" applyAlignment="1">
      <alignment horizontal="center" vertical="center"/>
    </xf>
    <xf numFmtId="0" fontId="14" fillId="0" borderId="6" xfId="107" quotePrefix="1" applyFont="1" applyBorder="1" applyAlignment="1">
      <alignment horizontal="justify" vertical="center" wrapText="1"/>
    </xf>
    <xf numFmtId="0" fontId="12" fillId="0" borderId="0" xfId="107" applyFont="1" applyBorder="1" applyAlignment="1">
      <alignment horizontal="left" vertical="center" wrapText="1"/>
    </xf>
    <xf numFmtId="0" fontId="14" fillId="0" borderId="0" xfId="107" quotePrefix="1" applyFont="1" applyBorder="1" applyAlignment="1">
      <alignment horizontal="center" vertical="center"/>
    </xf>
    <xf numFmtId="0" fontId="14" fillId="0" borderId="0" xfId="107" quotePrefix="1" applyFont="1" applyBorder="1" applyAlignment="1">
      <alignment horizontal="justify" vertical="center" wrapText="1"/>
    </xf>
    <xf numFmtId="0" fontId="55" fillId="0" borderId="0" xfId="7" applyFont="1" applyBorder="1" applyAlignment="1">
      <alignment horizontal="justify" vertical="top" wrapText="1"/>
    </xf>
    <xf numFmtId="0" fontId="56" fillId="0" borderId="0" xfId="0" applyFont="1" applyBorder="1" applyAlignment="1">
      <alignment horizontal="justify" vertical="top" wrapText="1"/>
    </xf>
    <xf numFmtId="0" fontId="56" fillId="0" borderId="6" xfId="0" applyFont="1" applyBorder="1" applyAlignment="1">
      <alignment horizontal="justify" vertical="top" wrapText="1"/>
    </xf>
    <xf numFmtId="0" fontId="18" fillId="0" borderId="0" xfId="0" applyFont="1" applyAlignment="1">
      <alignment horizontal="center" vertical="center"/>
    </xf>
    <xf numFmtId="0" fontId="18" fillId="0" borderId="0" xfId="0" applyFont="1" applyAlignment="1">
      <alignment horizontal="center" vertical="center" wrapText="1"/>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5" xfId="0" applyFont="1" applyBorder="1" applyAlignment="1">
      <alignment horizontal="justify" vertical="center"/>
    </xf>
    <xf numFmtId="0" fontId="10" fillId="0" borderId="7" xfId="0" applyFont="1" applyBorder="1" applyAlignment="1">
      <alignment horizontal="justify" vertical="center"/>
    </xf>
    <xf numFmtId="0" fontId="10" fillId="0" borderId="12" xfId="0" applyFont="1" applyBorder="1" applyAlignment="1">
      <alignment horizontal="justify" vertical="center"/>
    </xf>
    <xf numFmtId="0" fontId="12" fillId="2" borderId="8"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4" fillId="0" borderId="8"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14" xfId="0" applyFont="1" applyBorder="1" applyAlignment="1">
      <alignment horizontal="left" vertical="center"/>
    </xf>
    <xf numFmtId="0" fontId="14" fillId="0" borderId="11" xfId="0" applyFont="1" applyBorder="1" applyAlignment="1">
      <alignment horizontal="left" vertical="center"/>
    </xf>
    <xf numFmtId="0" fontId="14" fillId="36" borderId="8" xfId="0" applyFont="1" applyFill="1" applyBorder="1" applyAlignment="1">
      <alignment horizontal="left" vertical="center"/>
    </xf>
    <xf numFmtId="0" fontId="14" fillId="36" borderId="9" xfId="0" applyFont="1" applyFill="1" applyBorder="1" applyAlignment="1">
      <alignment horizontal="left" vertical="center"/>
    </xf>
    <xf numFmtId="0" fontId="14" fillId="0" borderId="14"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2" fillId="37" borderId="5" xfId="0" applyFont="1" applyFill="1" applyBorder="1" applyAlignment="1">
      <alignment horizontal="center" vertical="center"/>
    </xf>
    <xf numFmtId="0" fontId="12" fillId="37" borderId="12" xfId="0" applyFont="1" applyFill="1" applyBorder="1" applyAlignment="1">
      <alignment horizontal="center" vertical="center"/>
    </xf>
    <xf numFmtId="0" fontId="14" fillId="0" borderId="15" xfId="0" applyFont="1" applyBorder="1" applyAlignment="1">
      <alignment horizontal="left" vertical="center"/>
    </xf>
    <xf numFmtId="0" fontId="14" fillId="0" borderId="10" xfId="0" applyFont="1" applyBorder="1" applyAlignment="1">
      <alignment horizontal="left" vertical="center"/>
    </xf>
    <xf numFmtId="0" fontId="9" fillId="2" borderId="3" xfId="0" applyFont="1" applyFill="1" applyBorder="1" applyAlignment="1">
      <alignment horizontal="center" vertical="center" wrapText="1"/>
    </xf>
    <xf numFmtId="0" fontId="14" fillId="0" borderId="15" xfId="0" applyFont="1" applyBorder="1" applyAlignment="1">
      <alignment horizontal="left" vertical="center" wrapText="1"/>
    </xf>
    <xf numFmtId="0" fontId="14" fillId="0" borderId="10"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4" xfId="0" applyFont="1" applyBorder="1" applyAlignment="1">
      <alignment horizontal="left" vertical="center" wrapText="1"/>
    </xf>
    <xf numFmtId="0" fontId="14" fillId="0" borderId="11" xfId="0" applyFont="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8" fillId="2" borderId="8"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8" fillId="2" borderId="14" xfId="8" applyFont="1" applyFill="1" applyBorder="1" applyAlignment="1">
      <alignment horizontal="center" vertical="center" wrapText="1"/>
    </xf>
    <xf numFmtId="0" fontId="8" fillId="2" borderId="6"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0" fillId="0" borderId="5" xfId="8" applyFont="1" applyBorder="1" applyAlignment="1">
      <alignment horizontal="justify" vertical="center"/>
    </xf>
    <xf numFmtId="0" fontId="10" fillId="0" borderId="7" xfId="8" applyFont="1" applyBorder="1" applyAlignment="1">
      <alignment horizontal="justify" vertical="center"/>
    </xf>
    <xf numFmtId="0" fontId="10"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1" fillId="0" borderId="15" xfId="0" quotePrefix="1" applyFont="1" applyBorder="1" applyAlignment="1">
      <alignment horizontal="justify" vertical="center"/>
    </xf>
    <xf numFmtId="0" fontId="11" fillId="0" borderId="0" xfId="0" quotePrefix="1" applyFont="1" applyBorder="1" applyAlignment="1">
      <alignment horizontal="justify" vertical="center"/>
    </xf>
    <xf numFmtId="0" fontId="11" fillId="0" borderId="10" xfId="0" quotePrefix="1" applyFont="1" applyBorder="1" applyAlignment="1">
      <alignment horizontal="justify" vertical="center"/>
    </xf>
    <xf numFmtId="0" fontId="12" fillId="2" borderId="5"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7" fillId="0" borderId="15" xfId="0" applyFont="1" applyBorder="1" applyAlignment="1">
      <alignment horizontal="justify" vertical="center" wrapText="1"/>
    </xf>
    <xf numFmtId="0" fontId="9" fillId="0" borderId="0" xfId="0" quotePrefix="1" applyFont="1" applyBorder="1" applyAlignment="1">
      <alignment horizontal="justify" vertical="center"/>
    </xf>
    <xf numFmtId="0" fontId="9" fillId="0" borderId="10" xfId="0" quotePrefix="1" applyFont="1" applyBorder="1" applyAlignment="1">
      <alignment horizontal="justify" vertical="center"/>
    </xf>
    <xf numFmtId="0" fontId="12" fillId="0" borderId="14" xfId="0" quotePrefix="1" applyFont="1" applyBorder="1" applyAlignment="1">
      <alignment horizontal="justify" vertical="center"/>
    </xf>
    <xf numFmtId="0" fontId="12" fillId="0" borderId="6" xfId="0" quotePrefix="1" applyFont="1" applyBorder="1" applyAlignment="1">
      <alignment horizontal="justify" vertical="center"/>
    </xf>
    <xf numFmtId="0" fontId="12" fillId="0" borderId="11" xfId="0" quotePrefix="1" applyFont="1" applyBorder="1" applyAlignment="1">
      <alignment horizontal="justify" vertical="center"/>
    </xf>
    <xf numFmtId="0" fontId="11" fillId="0" borderId="8" xfId="0" applyFont="1" applyBorder="1" applyAlignment="1">
      <alignment horizontal="center" vertical="top"/>
    </xf>
    <xf numFmtId="0" fontId="11" fillId="0" borderId="13" xfId="0" applyFont="1" applyBorder="1" applyAlignment="1">
      <alignment horizontal="center" vertical="top"/>
    </xf>
    <xf numFmtId="0" fontId="11" fillId="0" borderId="9" xfId="0" applyFont="1" applyBorder="1" applyAlignment="1">
      <alignment horizontal="center" vertical="top"/>
    </xf>
    <xf numFmtId="0" fontId="10" fillId="0" borderId="15" xfId="0" applyFont="1" applyBorder="1" applyAlignment="1">
      <alignment horizontal="justify" vertical="top" wrapText="1"/>
    </xf>
    <xf numFmtId="0" fontId="10" fillId="0" borderId="0" xfId="0" applyFont="1" applyBorder="1" applyAlignment="1">
      <alignment horizontal="justify" vertical="top" wrapText="1"/>
    </xf>
    <xf numFmtId="0" fontId="10" fillId="0" borderId="10" xfId="0" applyFont="1" applyBorder="1" applyAlignment="1">
      <alignment horizontal="justify" vertical="top" wrapText="1"/>
    </xf>
    <xf numFmtId="0" fontId="10" fillId="0" borderId="15"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0" xfId="0" applyFont="1" applyBorder="1" applyAlignment="1">
      <alignment horizontal="justify" vertical="center"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0" xfId="0" applyFont="1" applyBorder="1" applyAlignment="1">
      <alignment vertical="top" wrapText="1"/>
    </xf>
    <xf numFmtId="0" fontId="12" fillId="2" borderId="1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35" borderId="1" xfId="0" applyFont="1" applyFill="1" applyBorder="1" applyAlignment="1">
      <alignment horizontal="center" vertical="center" wrapText="1"/>
    </xf>
    <xf numFmtId="0" fontId="12" fillId="35" borderId="3" xfId="0" applyFont="1" applyFill="1" applyBorder="1" applyAlignment="1">
      <alignment horizontal="center" vertical="center" wrapText="1"/>
    </xf>
    <xf numFmtId="0" fontId="10" fillId="0" borderId="15" xfId="0" applyFont="1" applyBorder="1" applyAlignment="1">
      <alignment vertical="top" wrapText="1"/>
    </xf>
    <xf numFmtId="0" fontId="10" fillId="0" borderId="0" xfId="0" applyFont="1" applyBorder="1" applyAlignment="1">
      <alignment vertical="top" wrapText="1"/>
    </xf>
    <xf numFmtId="0" fontId="10" fillId="0" borderId="10" xfId="0" applyFont="1" applyBorder="1" applyAlignment="1">
      <alignment vertical="top" wrapText="1"/>
    </xf>
    <xf numFmtId="0" fontId="10" fillId="0" borderId="0" xfId="0" applyFont="1" applyBorder="1" applyAlignment="1">
      <alignment horizontal="center" vertical="top"/>
    </xf>
    <xf numFmtId="0" fontId="11" fillId="0" borderId="0" xfId="0" applyFont="1" applyBorder="1" applyAlignment="1">
      <alignment horizontal="left" vertical="top"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2" fillId="35"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1" fillId="0" borderId="15" xfId="0" applyFont="1" applyBorder="1" applyAlignment="1">
      <alignment horizontal="justify" vertical="center" wrapText="1"/>
    </xf>
    <xf numFmtId="0" fontId="7" fillId="0" borderId="0" xfId="0" applyFont="1" applyAlignment="1">
      <alignment horizontal="justify" vertical="center" wrapText="1"/>
    </xf>
    <xf numFmtId="0" fontId="7" fillId="0" borderId="10" xfId="0" applyFont="1" applyBorder="1" applyAlignment="1">
      <alignment horizontal="justify" vertical="center" wrapText="1"/>
    </xf>
    <xf numFmtId="0" fontId="10" fillId="0" borderId="15" xfId="0" applyFont="1" applyFill="1" applyBorder="1" applyAlignment="1">
      <alignment vertical="top" wrapText="1"/>
    </xf>
    <xf numFmtId="0" fontId="10" fillId="0" borderId="0" xfId="0" applyFont="1" applyFill="1" applyBorder="1" applyAlignment="1">
      <alignment vertical="top" wrapText="1"/>
    </xf>
    <xf numFmtId="0" fontId="10" fillId="0" borderId="10" xfId="0" applyFont="1" applyFill="1" applyBorder="1" applyAlignment="1">
      <alignment vertical="top" wrapText="1"/>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3" fillId="0" borderId="0" xfId="0" applyFont="1" applyAlignment="1">
      <alignment horizontal="justify" vertical="center" wrapText="1"/>
    </xf>
    <xf numFmtId="0" fontId="3" fillId="0" borderId="10" xfId="0" applyFont="1" applyBorder="1" applyAlignment="1">
      <alignment horizontal="justify" vertical="center" wrapText="1"/>
    </xf>
    <xf numFmtId="0" fontId="10" fillId="0" borderId="0" xfId="0" applyFont="1" applyBorder="1" applyAlignment="1">
      <alignment horizontal="center" vertical="top" wrapText="1"/>
    </xf>
    <xf numFmtId="0" fontId="0" fillId="0" borderId="0" xfId="0" applyAlignment="1">
      <alignment horizontal="justify" vertical="center" wrapText="1"/>
    </xf>
    <xf numFmtId="0" fontId="0" fillId="0" borderId="10" xfId="0" applyBorder="1" applyAlignment="1">
      <alignment horizontal="justify" vertical="center" wrapText="1"/>
    </xf>
    <xf numFmtId="0" fontId="2" fillId="0" borderId="0" xfId="0" applyFont="1" applyAlignment="1">
      <alignment horizontal="justify" vertical="center" wrapText="1"/>
    </xf>
    <xf numFmtId="0" fontId="2" fillId="0" borderId="10" xfId="0" applyFont="1" applyBorder="1" applyAlignment="1">
      <alignment horizontal="justify" vertical="center" wrapText="1"/>
    </xf>
    <xf numFmtId="3" fontId="10" fillId="35" borderId="0" xfId="0" applyNumberFormat="1" applyFont="1" applyFill="1" applyBorder="1" applyAlignment="1">
      <alignment horizontal="right" vertical="center" wrapText="1" indent="8"/>
    </xf>
    <xf numFmtId="0" fontId="0" fillId="35" borderId="0" xfId="0" applyFill="1" applyAlignment="1">
      <alignment horizontal="right" vertical="center" wrapText="1" indent="8"/>
    </xf>
    <xf numFmtId="0" fontId="11" fillId="0" borderId="15" xfId="0" quotePrefix="1" applyFont="1" applyBorder="1" applyAlignment="1">
      <alignment horizontal="justify" vertical="center" wrapText="1"/>
    </xf>
    <xf numFmtId="0" fontId="50" fillId="35" borderId="0" xfId="0" applyFont="1" applyFill="1" applyBorder="1" applyAlignment="1">
      <alignment horizontal="center" vertical="top"/>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0" xfId="0" applyFont="1" applyBorder="1" applyAlignment="1">
      <alignment vertical="center" wrapText="1"/>
    </xf>
    <xf numFmtId="0" fontId="11" fillId="0" borderId="14" xfId="0" applyFont="1" applyBorder="1" applyAlignment="1">
      <alignment horizontal="center" vertical="top"/>
    </xf>
    <xf numFmtId="0" fontId="11" fillId="0" borderId="6" xfId="0" applyFont="1" applyBorder="1" applyAlignment="1">
      <alignment horizontal="center" vertical="top"/>
    </xf>
    <xf numFmtId="0" fontId="11" fillId="0" borderId="11" xfId="0" applyFont="1" applyBorder="1" applyAlignment="1">
      <alignment horizontal="center" vertical="top"/>
    </xf>
    <xf numFmtId="0" fontId="50" fillId="0" borderId="0" xfId="0" applyFont="1" applyBorder="1" applyAlignment="1">
      <alignment horizontal="center" vertical="top"/>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7" fillId="0" borderId="0" xfId="0" applyFont="1" applyBorder="1" applyAlignment="1">
      <alignment horizontal="justify" vertical="center" wrapText="1"/>
    </xf>
    <xf numFmtId="0" fontId="10" fillId="0" borderId="15" xfId="0" applyFont="1" applyFill="1" applyBorder="1" applyAlignment="1">
      <alignment vertical="center" wrapText="1"/>
    </xf>
    <xf numFmtId="0" fontId="10" fillId="0" borderId="0" xfId="0" applyFont="1" applyFill="1" applyBorder="1" applyAlignment="1">
      <alignment vertical="center" wrapText="1"/>
    </xf>
    <xf numFmtId="0" fontId="10" fillId="0" borderId="10" xfId="0" applyFont="1" applyFill="1" applyBorder="1" applyAlignment="1">
      <alignment vertical="center" wrapText="1"/>
    </xf>
    <xf numFmtId="0" fontId="48" fillId="0" borderId="0" xfId="0" applyFont="1" applyBorder="1" applyAlignment="1">
      <alignment horizontal="center" vertical="top"/>
    </xf>
    <xf numFmtId="3" fontId="11" fillId="0" borderId="0" xfId="0" applyNumberFormat="1" applyFont="1" applyBorder="1" applyAlignment="1">
      <alignment horizontal="right" vertical="center" wrapText="1" indent="8"/>
    </xf>
    <xf numFmtId="0" fontId="11" fillId="0" borderId="0" xfId="0" applyFont="1" applyBorder="1" applyAlignment="1">
      <alignment horizontal="left" vertical="center" wrapText="1"/>
    </xf>
    <xf numFmtId="0" fontId="0" fillId="0" borderId="0" xfId="0" applyAlignment="1">
      <alignment horizontal="left" vertical="center" wrapText="1"/>
    </xf>
    <xf numFmtId="0" fontId="12" fillId="2" borderId="5" xfId="107" applyFont="1" applyFill="1" applyBorder="1" applyAlignment="1">
      <alignment horizontal="justify" vertical="center" wrapText="1"/>
    </xf>
    <xf numFmtId="0" fontId="12" fillId="2" borderId="7" xfId="107" applyFont="1" applyFill="1" applyBorder="1" applyAlignment="1">
      <alignment horizontal="justify" vertical="center" wrapText="1"/>
    </xf>
    <xf numFmtId="0" fontId="12" fillId="2" borderId="12" xfId="107" applyFont="1" applyFill="1" applyBorder="1" applyAlignment="1">
      <alignment horizontal="justify" vertical="center" wrapText="1"/>
    </xf>
    <xf numFmtId="0" fontId="12" fillId="2" borderId="5" xfId="107" applyFont="1" applyFill="1" applyBorder="1" applyAlignment="1">
      <alignment horizontal="left" vertical="center" wrapText="1"/>
    </xf>
    <xf numFmtId="0" fontId="12" fillId="2" borderId="7" xfId="107" applyFont="1" applyFill="1" applyBorder="1" applyAlignment="1">
      <alignment horizontal="left" vertical="center" wrapText="1"/>
    </xf>
    <xf numFmtId="0" fontId="12" fillId="2" borderId="12" xfId="107" applyFont="1" applyFill="1" applyBorder="1" applyAlignment="1">
      <alignment horizontal="left" vertical="center" wrapText="1"/>
    </xf>
    <xf numFmtId="0" fontId="10" fillId="0" borderId="5" xfId="6" applyFont="1" applyBorder="1" applyAlignment="1">
      <alignment horizontal="justify" vertical="center"/>
    </xf>
    <xf numFmtId="0" fontId="10" fillId="0" borderId="7" xfId="6" applyFont="1" applyBorder="1" applyAlignment="1">
      <alignment horizontal="justify" vertical="center"/>
    </xf>
    <xf numFmtId="0" fontId="10" fillId="0" borderId="12" xfId="6" applyFont="1" applyBorder="1" applyAlignment="1">
      <alignment horizontal="justify" vertical="center"/>
    </xf>
    <xf numFmtId="0" fontId="20" fillId="2" borderId="5" xfId="0" applyFont="1" applyFill="1" applyBorder="1" applyAlignment="1">
      <alignment horizontal="center" vertical="center" wrapText="1"/>
    </xf>
    <xf numFmtId="0" fontId="12" fillId="2" borderId="14" xfId="107" applyFont="1" applyFill="1" applyBorder="1" applyAlignment="1">
      <alignment horizontal="justify" vertical="center" wrapText="1"/>
    </xf>
    <xf numFmtId="0" fontId="12" fillId="2" borderId="6" xfId="107" applyFont="1" applyFill="1" applyBorder="1" applyAlignment="1">
      <alignment horizontal="justify" vertical="center" wrapText="1"/>
    </xf>
    <xf numFmtId="0" fontId="12" fillId="2" borderId="11" xfId="107" applyFont="1" applyFill="1" applyBorder="1" applyAlignment="1">
      <alignment horizontal="justify" vertical="center" wrapText="1"/>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43" fontId="12" fillId="0" borderId="5" xfId="0" quotePrefix="1" applyNumberFormat="1" applyFont="1" applyBorder="1" applyAlignment="1">
      <alignment horizontal="center" vertical="center"/>
    </xf>
    <xf numFmtId="43" fontId="12" fillId="0" borderId="12" xfId="0" quotePrefix="1" applyNumberFormat="1" applyFont="1" applyBorder="1" applyAlignment="1">
      <alignment horizontal="center" vertical="center"/>
    </xf>
    <xf numFmtId="0" fontId="12" fillId="0" borderId="5" xfId="0" applyFont="1" applyBorder="1" applyAlignment="1">
      <alignment horizontal="center" vertical="center" wrapText="1"/>
    </xf>
    <xf numFmtId="0" fontId="12" fillId="0" borderId="2" xfId="0" quotePrefix="1" applyFont="1" applyBorder="1" applyAlignment="1">
      <alignment horizontal="center" vertical="top"/>
    </xf>
    <xf numFmtId="0" fontId="12" fillId="0" borderId="1" xfId="0" quotePrefix="1" applyFont="1" applyBorder="1" applyAlignment="1">
      <alignment horizontal="center" vertical="top"/>
    </xf>
    <xf numFmtId="0" fontId="12" fillId="0" borderId="3" xfId="0" quotePrefix="1" applyFont="1" applyBorder="1" applyAlignment="1">
      <alignment horizontal="center" vertical="top"/>
    </xf>
    <xf numFmtId="0" fontId="9"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2" fillId="0" borderId="2"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8" fillId="2" borderId="5"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0" borderId="5" xfId="7" applyFont="1" applyBorder="1" applyAlignment="1">
      <alignment horizontal="justify" vertical="center" wrapText="1"/>
    </xf>
    <xf numFmtId="0" fontId="12" fillId="0" borderId="12" xfId="7" applyFont="1" applyBorder="1" applyAlignment="1">
      <alignment horizontal="justify" vertical="center" wrapText="1"/>
    </xf>
    <xf numFmtId="0" fontId="12" fillId="0" borderId="5" xfId="7" applyFont="1" applyFill="1" applyBorder="1" applyAlignment="1">
      <alignment horizontal="justify" vertical="center"/>
    </xf>
    <xf numFmtId="0" fontId="12" fillId="0" borderId="7" xfId="7" applyFont="1" applyFill="1" applyBorder="1" applyAlignment="1">
      <alignment horizontal="justify" vertical="center"/>
    </xf>
    <xf numFmtId="0" fontId="12" fillId="0" borderId="12" xfId="7" applyFont="1" applyFill="1" applyBorder="1" applyAlignment="1">
      <alignment horizontal="justify" vertical="center"/>
    </xf>
    <xf numFmtId="0" fontId="14" fillId="0" borderId="7" xfId="7" applyFont="1" applyBorder="1" applyAlignment="1">
      <alignment horizontal="center"/>
    </xf>
    <xf numFmtId="0" fontId="14" fillId="0" borderId="12" xfId="7" applyFont="1" applyBorder="1"/>
    <xf numFmtId="0" fontId="9" fillId="2" borderId="2" xfId="12" applyFont="1" applyFill="1" applyBorder="1" applyAlignment="1">
      <alignment horizontal="center" vertical="center" wrapText="1"/>
    </xf>
    <xf numFmtId="0" fontId="9" fillId="2" borderId="3" xfId="12" applyFont="1" applyFill="1" applyBorder="1" applyAlignment="1">
      <alignment horizontal="center" vertical="center" wrapText="1"/>
    </xf>
    <xf numFmtId="0" fontId="14" fillId="2" borderId="7" xfId="0" applyFont="1" applyFill="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cellXfs>
  <cellStyles count="108">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2 2 2" xfId="107"/>
    <cellStyle name="Normal 2 3" xfId="79"/>
    <cellStyle name="Normal 2 4" xfId="80"/>
    <cellStyle name="Normal 2 5" xfId="81"/>
    <cellStyle name="Normal 2 6" xfId="82"/>
    <cellStyle name="Normal 2 7" xfId="83"/>
    <cellStyle name="Normal 2 8" xfId="84"/>
    <cellStyle name="Normal 2_BASE 2010 B" xfId="85"/>
    <cellStyle name="Normal 21" xfId="106"/>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516467</xdr:colOff>
      <xdr:row>9</xdr:row>
      <xdr:rowOff>228601</xdr:rowOff>
    </xdr:from>
    <xdr:to>
      <xdr:col>8</xdr:col>
      <xdr:colOff>1007534</xdr:colOff>
      <xdr:row>14</xdr:row>
      <xdr:rowOff>55291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66534" y="2455334"/>
          <a:ext cx="4648200" cy="1012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13</xdr:row>
      <xdr:rowOff>107157</xdr:rowOff>
    </xdr:from>
    <xdr:to>
      <xdr:col>5</xdr:col>
      <xdr:colOff>400050</xdr:colOff>
      <xdr:row>18</xdr:row>
      <xdr:rowOff>71431</xdr:rowOff>
    </xdr:to>
    <xdr:pic>
      <xdr:nvPicPr>
        <xdr:cNvPr id="3" name="Imagen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2667000" y="3595688"/>
          <a:ext cx="4507706" cy="1035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2419350</xdr:colOff>
      <xdr:row>9</xdr:row>
      <xdr:rowOff>219075</xdr:rowOff>
    </xdr:from>
    <xdr:to>
      <xdr:col>5</xdr:col>
      <xdr:colOff>352425</xdr:colOff>
      <xdr:row>14</xdr:row>
      <xdr:rowOff>88099</xdr:rowOff>
    </xdr:to>
    <xdr:pic>
      <xdr:nvPicPr>
        <xdr:cNvPr id="3" name="Imagen 2">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a:stretch>
          <a:fillRect/>
        </a:stretch>
      </xdr:blipFill>
      <xdr:spPr>
        <a:xfrm>
          <a:off x="2419350" y="2619375"/>
          <a:ext cx="4648200" cy="10120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2371725</xdr:colOff>
      <xdr:row>12</xdr:row>
      <xdr:rowOff>142875</xdr:rowOff>
    </xdr:from>
    <xdr:to>
      <xdr:col>2</xdr:col>
      <xdr:colOff>638175</xdr:colOff>
      <xdr:row>15</xdr:row>
      <xdr:rowOff>107149</xdr:rowOff>
    </xdr:to>
    <xdr:pic>
      <xdr:nvPicPr>
        <xdr:cNvPr id="3" name="Imagen 2">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1"/>
        <a:stretch>
          <a:fillRect/>
        </a:stretch>
      </xdr:blipFill>
      <xdr:spPr>
        <a:xfrm>
          <a:off x="2371725" y="2257425"/>
          <a:ext cx="4648200" cy="1012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3:M40"/>
  <sheetViews>
    <sheetView showGridLines="0" topLeftCell="A10" workbookViewId="0">
      <selection activeCell="C24" sqref="C24"/>
    </sheetView>
  </sheetViews>
  <sheetFormatPr baseColWidth="10" defaultColWidth="11.44140625" defaultRowHeight="13.8"/>
  <cols>
    <col min="1" max="16384" width="11.44140625" style="1"/>
  </cols>
  <sheetData>
    <row r="13" spans="1:13" ht="13.2" customHeight="1">
      <c r="A13" s="520" t="s">
        <v>136</v>
      </c>
      <c r="B13" s="520"/>
      <c r="C13" s="520"/>
      <c r="D13" s="520"/>
      <c r="E13" s="520"/>
      <c r="F13" s="520"/>
      <c r="G13" s="520"/>
      <c r="H13" s="520"/>
      <c r="I13" s="520"/>
      <c r="J13" s="520"/>
      <c r="K13" s="520"/>
      <c r="L13" s="92"/>
      <c r="M13" s="92"/>
    </row>
    <row r="14" spans="1:13" ht="13.2" customHeight="1">
      <c r="A14" s="520"/>
      <c r="B14" s="520"/>
      <c r="C14" s="520"/>
      <c r="D14" s="520"/>
      <c r="E14" s="520"/>
      <c r="F14" s="520"/>
      <c r="G14" s="520"/>
      <c r="H14" s="520"/>
      <c r="I14" s="520"/>
      <c r="J14" s="520"/>
      <c r="K14" s="520"/>
      <c r="L14" s="92"/>
      <c r="M14" s="92"/>
    </row>
    <row r="15" spans="1:13" ht="13.2" customHeight="1">
      <c r="A15" s="520"/>
      <c r="B15" s="520"/>
      <c r="C15" s="520"/>
      <c r="D15" s="520"/>
      <c r="E15" s="520"/>
      <c r="F15" s="520"/>
      <c r="G15" s="520"/>
      <c r="H15" s="520"/>
      <c r="I15" s="520"/>
      <c r="J15" s="520"/>
      <c r="K15" s="520"/>
      <c r="L15" s="92"/>
      <c r="M15" s="92"/>
    </row>
    <row r="17" spans="1:13" ht="15" customHeight="1">
      <c r="A17" s="521" t="s">
        <v>135</v>
      </c>
      <c r="B17" s="521"/>
      <c r="C17" s="521"/>
      <c r="D17" s="521"/>
      <c r="E17" s="521"/>
      <c r="F17" s="521"/>
      <c r="G17" s="521"/>
      <c r="H17" s="521"/>
      <c r="I17" s="521"/>
      <c r="J17" s="521"/>
      <c r="K17" s="521"/>
      <c r="L17" s="92"/>
      <c r="M17" s="92"/>
    </row>
    <row r="18" spans="1:13" ht="15" customHeight="1">
      <c r="A18" s="521"/>
      <c r="B18" s="521"/>
      <c r="C18" s="521"/>
      <c r="D18" s="521"/>
      <c r="E18" s="521"/>
      <c r="F18" s="521"/>
      <c r="G18" s="521"/>
      <c r="H18" s="521"/>
      <c r="I18" s="521"/>
      <c r="J18" s="521"/>
      <c r="K18" s="521"/>
      <c r="L18" s="92"/>
      <c r="M18" s="92"/>
    </row>
    <row r="19" spans="1:13" ht="15" customHeight="1">
      <c r="A19" s="521"/>
      <c r="B19" s="521"/>
      <c r="C19" s="521"/>
      <c r="D19" s="521"/>
      <c r="E19" s="521"/>
      <c r="F19" s="521"/>
      <c r="G19" s="521"/>
      <c r="H19" s="521"/>
      <c r="I19" s="521"/>
      <c r="J19" s="521"/>
      <c r="K19" s="521"/>
      <c r="L19" s="92"/>
      <c r="M19" s="92"/>
    </row>
    <row r="20" spans="1:13" ht="15" customHeight="1">
      <c r="A20" s="521"/>
      <c r="B20" s="521"/>
      <c r="C20" s="521"/>
      <c r="D20" s="521"/>
      <c r="E20" s="521"/>
      <c r="F20" s="521"/>
      <c r="G20" s="521"/>
      <c r="H20" s="521"/>
      <c r="I20" s="521"/>
      <c r="J20" s="521"/>
      <c r="K20" s="521"/>
      <c r="L20" s="92"/>
      <c r="M20" s="92"/>
    </row>
    <row r="21" spans="1:13" ht="13.2" customHeight="1">
      <c r="A21" s="92"/>
      <c r="B21" s="92"/>
      <c r="C21" s="92"/>
      <c r="D21" s="92"/>
      <c r="E21" s="92"/>
      <c r="F21" s="92"/>
      <c r="G21" s="92"/>
      <c r="H21" s="92"/>
      <c r="I21" s="92"/>
      <c r="J21" s="92"/>
      <c r="K21" s="92"/>
      <c r="L21" s="92"/>
      <c r="M21" s="92"/>
    </row>
    <row r="22" spans="1:13" ht="13.2" customHeight="1">
      <c r="A22" s="92"/>
      <c r="B22" s="92"/>
      <c r="C22" s="92"/>
      <c r="D22" s="92"/>
      <c r="E22" s="92"/>
      <c r="F22" s="92"/>
      <c r="G22" s="92"/>
      <c r="H22" s="92"/>
      <c r="I22" s="92"/>
      <c r="J22" s="92"/>
      <c r="K22" s="92"/>
      <c r="L22" s="92"/>
      <c r="M22" s="92"/>
    </row>
    <row r="28" spans="1:13" s="96" customFormat="1" ht="16.2">
      <c r="A28" s="88" t="s">
        <v>137</v>
      </c>
      <c r="B28" s="88"/>
      <c r="C28" s="88"/>
      <c r="D28" s="93"/>
      <c r="E28" s="93"/>
      <c r="F28" s="94"/>
      <c r="G28" s="94" t="s">
        <v>140</v>
      </c>
      <c r="H28" s="88"/>
      <c r="I28" s="88"/>
      <c r="J28" s="88"/>
      <c r="K28" s="95"/>
      <c r="L28" s="95"/>
    </row>
    <row r="29" spans="1:13" s="96" customFormat="1" ht="19.95" customHeight="1">
      <c r="B29" s="522" t="s">
        <v>138</v>
      </c>
      <c r="C29" s="522"/>
      <c r="D29" s="522"/>
      <c r="E29" s="522"/>
      <c r="F29" s="86"/>
      <c r="H29" s="522" t="s">
        <v>141</v>
      </c>
      <c r="I29" s="522"/>
      <c r="J29" s="522"/>
      <c r="K29" s="522"/>
      <c r="L29" s="97"/>
      <c r="M29" s="97"/>
    </row>
    <row r="30" spans="1:13" ht="13.95" customHeight="1">
      <c r="B30" s="523" t="s">
        <v>139</v>
      </c>
      <c r="C30" s="523"/>
      <c r="D30" s="523"/>
      <c r="E30" s="523"/>
      <c r="F30" s="220"/>
      <c r="H30" s="523" t="s">
        <v>142</v>
      </c>
      <c r="I30" s="523"/>
      <c r="J30" s="523"/>
      <c r="K30" s="523"/>
    </row>
    <row r="31" spans="1:13">
      <c r="H31" s="130"/>
      <c r="I31" s="130"/>
      <c r="J31" s="130"/>
      <c r="K31" s="130"/>
    </row>
    <row r="33" spans="7:13" ht="12.75" customHeight="1">
      <c r="G33" s="517" t="s">
        <v>479</v>
      </c>
      <c r="H33" s="518"/>
      <c r="I33" s="518"/>
      <c r="J33" s="518"/>
      <c r="K33" s="518"/>
    </row>
    <row r="34" spans="7:13">
      <c r="G34" s="518"/>
      <c r="H34" s="518"/>
      <c r="I34" s="518"/>
      <c r="J34" s="518"/>
      <c r="K34" s="518"/>
    </row>
    <row r="35" spans="7:13">
      <c r="G35" s="518"/>
      <c r="H35" s="518"/>
      <c r="I35" s="518"/>
      <c r="J35" s="518"/>
      <c r="K35" s="518"/>
    </row>
    <row r="36" spans="7:13">
      <c r="G36" s="518"/>
      <c r="H36" s="518"/>
      <c r="I36" s="518"/>
      <c r="J36" s="518"/>
      <c r="K36" s="518"/>
    </row>
    <row r="37" spans="7:13">
      <c r="G37" s="518"/>
      <c r="H37" s="518"/>
      <c r="I37" s="518"/>
      <c r="J37" s="518"/>
      <c r="K37" s="518"/>
    </row>
    <row r="38" spans="7:13">
      <c r="G38" s="519"/>
      <c r="H38" s="519"/>
      <c r="I38" s="519"/>
      <c r="J38" s="519"/>
      <c r="K38" s="519"/>
      <c r="M38" s="120"/>
    </row>
    <row r="39" spans="7:13">
      <c r="G39" s="221"/>
      <c r="H39" s="221"/>
      <c r="I39" s="221"/>
      <c r="J39" s="221"/>
      <c r="K39" s="221"/>
      <c r="M39" s="120"/>
    </row>
    <row r="40" spans="7:13">
      <c r="G40" s="221"/>
      <c r="H40" s="221"/>
      <c r="I40" s="221"/>
      <c r="J40" s="221"/>
      <c r="K40" s="221"/>
      <c r="M40" s="120"/>
    </row>
  </sheetData>
  <mergeCells count="7">
    <mergeCell ref="G33:K38"/>
    <mergeCell ref="A13:K15"/>
    <mergeCell ref="A17:K20"/>
    <mergeCell ref="B29:E29"/>
    <mergeCell ref="H29:K29"/>
    <mergeCell ref="B30:E30"/>
    <mergeCell ref="H30:K30"/>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9"/>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4" style="38" customWidth="1"/>
    <col min="6" max="6" width="29.109375" style="38" customWidth="1"/>
    <col min="7" max="7" width="8" style="38" customWidth="1"/>
    <col min="8" max="8" width="12.6640625" style="38" customWidth="1"/>
    <col min="9" max="9" width="11.109375" style="38" customWidth="1"/>
    <col min="10" max="10" width="11.33203125" style="38" customWidth="1"/>
    <col min="11" max="11" width="7.5546875" style="38" customWidth="1"/>
    <col min="12" max="12" width="7.88671875" style="38" bestFit="1" customWidth="1"/>
    <col min="13" max="14" width="12.6640625" style="38" customWidth="1"/>
    <col min="15" max="15" width="11.6640625" style="38" customWidth="1"/>
    <col min="16" max="17" width="12.6640625" style="38" customWidth="1"/>
    <col min="18" max="18" width="7.44140625" style="38" customWidth="1"/>
    <col min="19" max="19" width="7" style="38" customWidth="1"/>
    <col min="20" max="20" width="7.6640625" style="38" customWidth="1"/>
    <col min="21"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496</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89" customFormat="1" ht="15" customHeight="1">
      <c r="A9" s="341"/>
      <c r="B9" s="342"/>
      <c r="C9" s="342"/>
      <c r="D9" s="342"/>
      <c r="E9" s="342"/>
      <c r="F9" s="342"/>
      <c r="G9" s="343"/>
      <c r="H9" s="343"/>
      <c r="I9" s="343"/>
      <c r="J9" s="343"/>
      <c r="K9" s="343"/>
      <c r="L9" s="343"/>
      <c r="M9" s="343"/>
      <c r="N9" s="343"/>
      <c r="O9" s="343"/>
      <c r="P9" s="343"/>
      <c r="Q9" s="343"/>
      <c r="R9" s="343"/>
      <c r="S9" s="343"/>
      <c r="T9" s="343"/>
      <c r="U9" s="344"/>
    </row>
    <row r="10" spans="1:21" ht="31.2" customHeight="1">
      <c r="A10" s="318">
        <v>3</v>
      </c>
      <c r="B10" s="319"/>
      <c r="C10" s="319"/>
      <c r="D10" s="319"/>
      <c r="E10" s="319"/>
      <c r="F10" s="326" t="s">
        <v>190</v>
      </c>
      <c r="G10" s="320"/>
      <c r="H10" s="321"/>
      <c r="I10" s="321"/>
      <c r="J10" s="321"/>
      <c r="K10" s="321"/>
      <c r="L10" s="321"/>
      <c r="M10" s="322">
        <v>0</v>
      </c>
      <c r="N10" s="355">
        <v>147072.01</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0</v>
      </c>
      <c r="N11" s="294">
        <v>147072.01</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147072.01</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147072.01</v>
      </c>
      <c r="O13" s="294">
        <v>0</v>
      </c>
      <c r="P13" s="294">
        <v>0</v>
      </c>
      <c r="Q13" s="294">
        <v>0</v>
      </c>
      <c r="R13" s="300"/>
      <c r="S13" s="300"/>
      <c r="T13" s="300"/>
      <c r="U13" s="307"/>
    </row>
    <row r="14" spans="1:21" s="89" customFormat="1" ht="27" customHeight="1">
      <c r="A14" s="287"/>
      <c r="B14" s="288"/>
      <c r="C14" s="288"/>
      <c r="D14" s="288"/>
      <c r="E14" s="288">
        <v>212</v>
      </c>
      <c r="F14" s="327" t="s">
        <v>246</v>
      </c>
      <c r="G14" s="302" t="s">
        <v>247</v>
      </c>
      <c r="H14" s="311">
        <v>0</v>
      </c>
      <c r="I14" s="311">
        <v>0</v>
      </c>
      <c r="J14" s="311">
        <v>0</v>
      </c>
      <c r="K14" s="303">
        <v>0</v>
      </c>
      <c r="L14" s="303">
        <v>0</v>
      </c>
      <c r="M14" s="304">
        <v>0</v>
      </c>
      <c r="N14" s="304">
        <v>147072.01</v>
      </c>
      <c r="O14" s="304">
        <v>0</v>
      </c>
      <c r="P14" s="304">
        <v>0</v>
      </c>
      <c r="Q14" s="305">
        <v>0</v>
      </c>
      <c r="R14" s="292">
        <v>0</v>
      </c>
      <c r="S14" s="292">
        <v>0</v>
      </c>
      <c r="T14" s="292">
        <v>0</v>
      </c>
      <c r="U14" s="306">
        <v>0</v>
      </c>
    </row>
    <row r="15" spans="1:21" s="89" customFormat="1" ht="15" customHeight="1">
      <c r="A15" s="312"/>
      <c r="B15" s="300"/>
      <c r="C15" s="300"/>
      <c r="D15" s="300"/>
      <c r="E15" s="300"/>
      <c r="F15" s="300"/>
      <c r="G15" s="300"/>
      <c r="H15" s="300"/>
      <c r="I15" s="297"/>
      <c r="J15" s="297"/>
      <c r="K15" s="297"/>
      <c r="L15" s="297"/>
      <c r="M15" s="297"/>
      <c r="N15" s="299"/>
      <c r="O15" s="299"/>
      <c r="P15" s="299"/>
      <c r="Q15" s="299"/>
      <c r="R15" s="299"/>
      <c r="S15" s="299"/>
      <c r="T15" s="300"/>
      <c r="U15" s="301"/>
    </row>
    <row r="16" spans="1:21" s="89" customFormat="1" ht="15" customHeight="1">
      <c r="A16" s="334"/>
      <c r="B16" s="335"/>
      <c r="C16" s="335"/>
      <c r="D16" s="335"/>
      <c r="E16" s="335"/>
      <c r="F16" s="336" t="s">
        <v>249</v>
      </c>
      <c r="G16" s="335"/>
      <c r="H16" s="335"/>
      <c r="I16" s="337"/>
      <c r="J16" s="337"/>
      <c r="K16" s="337"/>
      <c r="L16" s="337"/>
      <c r="M16" s="338">
        <v>0</v>
      </c>
      <c r="N16" s="338">
        <v>147072.01</v>
      </c>
      <c r="O16" s="338">
        <v>0</v>
      </c>
      <c r="P16" s="338">
        <v>0</v>
      </c>
      <c r="Q16" s="338">
        <v>0</v>
      </c>
      <c r="R16" s="339"/>
      <c r="S16" s="339"/>
      <c r="T16" s="335"/>
      <c r="U16" s="340"/>
    </row>
    <row r="17" spans="1:21">
      <c r="A17" s="138"/>
      <c r="B17" s="139"/>
      <c r="C17" s="138"/>
      <c r="D17" s="138"/>
      <c r="E17" s="140"/>
      <c r="F17" s="138"/>
      <c r="G17" s="140"/>
      <c r="H17" s="140"/>
      <c r="I17" s="140"/>
      <c r="J17" s="140"/>
      <c r="K17" s="140"/>
      <c r="L17" s="140"/>
      <c r="M17" s="140"/>
      <c r="N17" s="140"/>
      <c r="O17" s="140"/>
      <c r="P17" s="140"/>
      <c r="Q17" s="140"/>
      <c r="R17" s="140"/>
      <c r="S17" s="140"/>
      <c r="T17" s="140"/>
      <c r="U17" s="140"/>
    </row>
    <row r="18" spans="1:21">
      <c r="B18" s="40"/>
      <c r="C18" s="41"/>
      <c r="D18" s="41"/>
      <c r="N18" s="42"/>
      <c r="O18" s="42"/>
    </row>
    <row r="19" spans="1:21">
      <c r="B19" s="43"/>
      <c r="C19" s="43"/>
      <c r="D19" s="43"/>
      <c r="N19" s="44"/>
      <c r="O19"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9"/>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4" style="38" customWidth="1"/>
    <col min="6" max="6" width="29.109375" style="38" customWidth="1"/>
    <col min="7" max="7" width="8" style="38" customWidth="1"/>
    <col min="8" max="10" width="12.6640625" style="38" customWidth="1"/>
    <col min="11" max="12" width="6.6640625" style="38" customWidth="1"/>
    <col min="13" max="14" width="12.6640625" style="38"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42" customHeight="1">
      <c r="A2" s="571" t="s">
        <v>497</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89" customFormat="1" ht="15" customHeight="1">
      <c r="A9" s="341"/>
      <c r="B9" s="342"/>
      <c r="C9" s="342"/>
      <c r="D9" s="342"/>
      <c r="E9" s="342"/>
      <c r="F9" s="342"/>
      <c r="G9" s="343"/>
      <c r="H9" s="343"/>
      <c r="I9" s="343"/>
      <c r="J9" s="343"/>
      <c r="K9" s="343"/>
      <c r="L9" s="343"/>
      <c r="M9" s="343"/>
      <c r="N9" s="343"/>
      <c r="O9" s="343"/>
      <c r="P9" s="343"/>
      <c r="Q9" s="343"/>
      <c r="R9" s="343"/>
      <c r="S9" s="343"/>
      <c r="T9" s="343"/>
      <c r="U9" s="344"/>
    </row>
    <row r="10" spans="1:21" ht="31.2" customHeight="1">
      <c r="A10" s="318">
        <v>3</v>
      </c>
      <c r="B10" s="319"/>
      <c r="C10" s="319"/>
      <c r="D10" s="319"/>
      <c r="E10" s="319"/>
      <c r="F10" s="326" t="s">
        <v>190</v>
      </c>
      <c r="G10" s="320"/>
      <c r="H10" s="321"/>
      <c r="I10" s="321"/>
      <c r="J10" s="321"/>
      <c r="K10" s="321"/>
      <c r="L10" s="321"/>
      <c r="M10" s="322">
        <v>0</v>
      </c>
      <c r="N10" s="355">
        <v>211889.99</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0</v>
      </c>
      <c r="N11" s="294">
        <v>211889.99</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211889.99</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211889.99</v>
      </c>
      <c r="O13" s="294">
        <v>0</v>
      </c>
      <c r="P13" s="294">
        <v>0</v>
      </c>
      <c r="Q13" s="294">
        <v>0</v>
      </c>
      <c r="R13" s="300"/>
      <c r="S13" s="300"/>
      <c r="T13" s="300"/>
      <c r="U13" s="307"/>
    </row>
    <row r="14" spans="1:21" s="89" customFormat="1" ht="27" customHeight="1">
      <c r="A14" s="287"/>
      <c r="B14" s="288"/>
      <c r="C14" s="288"/>
      <c r="D14" s="288"/>
      <c r="E14" s="288">
        <v>212</v>
      </c>
      <c r="F14" s="327" t="s">
        <v>246</v>
      </c>
      <c r="G14" s="302" t="s">
        <v>247</v>
      </c>
      <c r="H14" s="311">
        <v>0</v>
      </c>
      <c r="I14" s="311">
        <v>0</v>
      </c>
      <c r="J14" s="311">
        <v>0</v>
      </c>
      <c r="K14" s="303">
        <v>0</v>
      </c>
      <c r="L14" s="303">
        <v>0</v>
      </c>
      <c r="M14" s="304">
        <v>0</v>
      </c>
      <c r="N14" s="304">
        <v>211889.99</v>
      </c>
      <c r="O14" s="304">
        <v>0</v>
      </c>
      <c r="P14" s="304">
        <v>0</v>
      </c>
      <c r="Q14" s="305">
        <v>0</v>
      </c>
      <c r="R14" s="292">
        <v>0</v>
      </c>
      <c r="S14" s="292">
        <v>0</v>
      </c>
      <c r="T14" s="292">
        <v>0</v>
      </c>
      <c r="U14" s="306">
        <v>0</v>
      </c>
    </row>
    <row r="15" spans="1:21" s="89" customFormat="1" ht="15" customHeight="1">
      <c r="A15" s="312"/>
      <c r="B15" s="300"/>
      <c r="C15" s="300"/>
      <c r="D15" s="300"/>
      <c r="E15" s="300"/>
      <c r="F15" s="300"/>
      <c r="G15" s="300"/>
      <c r="H15" s="300"/>
      <c r="I15" s="297"/>
      <c r="J15" s="297"/>
      <c r="K15" s="297"/>
      <c r="L15" s="297"/>
      <c r="M15" s="297"/>
      <c r="N15" s="299"/>
      <c r="O15" s="299"/>
      <c r="P15" s="299"/>
      <c r="Q15" s="299"/>
      <c r="R15" s="299"/>
      <c r="S15" s="299"/>
      <c r="T15" s="300"/>
      <c r="U15" s="301"/>
    </row>
    <row r="16" spans="1:21" s="89" customFormat="1" ht="15" customHeight="1">
      <c r="A16" s="334"/>
      <c r="B16" s="335"/>
      <c r="C16" s="335"/>
      <c r="D16" s="335"/>
      <c r="E16" s="335"/>
      <c r="F16" s="336" t="s">
        <v>249</v>
      </c>
      <c r="G16" s="335"/>
      <c r="H16" s="335"/>
      <c r="I16" s="337"/>
      <c r="J16" s="337"/>
      <c r="K16" s="337"/>
      <c r="L16" s="337"/>
      <c r="M16" s="338">
        <v>0</v>
      </c>
      <c r="N16" s="338">
        <v>211889.99</v>
      </c>
      <c r="O16" s="338">
        <v>0</v>
      </c>
      <c r="P16" s="338">
        <v>0</v>
      </c>
      <c r="Q16" s="338">
        <v>0</v>
      </c>
      <c r="R16" s="339"/>
      <c r="S16" s="339"/>
      <c r="T16" s="335"/>
      <c r="U16" s="340"/>
    </row>
    <row r="17" spans="1:21">
      <c r="A17" s="138"/>
      <c r="B17" s="139"/>
      <c r="C17" s="138"/>
      <c r="D17" s="138"/>
      <c r="E17" s="140"/>
      <c r="F17" s="138"/>
      <c r="G17" s="140"/>
      <c r="H17" s="140"/>
      <c r="I17" s="140"/>
      <c r="J17" s="140"/>
      <c r="K17" s="140"/>
      <c r="L17" s="140"/>
      <c r="M17" s="140"/>
      <c r="N17" s="140"/>
      <c r="O17" s="140"/>
      <c r="P17" s="140"/>
      <c r="Q17" s="140"/>
      <c r="R17" s="140"/>
      <c r="S17" s="140"/>
      <c r="T17" s="140"/>
      <c r="U17" s="140"/>
    </row>
    <row r="18" spans="1:21">
      <c r="B18" s="40"/>
      <c r="C18" s="41"/>
      <c r="D18" s="41"/>
      <c r="N18" s="42"/>
      <c r="O18" s="42"/>
    </row>
    <row r="19" spans="1:21">
      <c r="B19" s="43"/>
      <c r="C19" s="43"/>
      <c r="D19" s="43"/>
      <c r="N19" s="44"/>
      <c r="O19"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9"/>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4" style="38" customWidth="1"/>
    <col min="6" max="6" width="29.109375" style="38" customWidth="1"/>
    <col min="7" max="7" width="8" style="38" customWidth="1"/>
    <col min="8" max="10" width="12.6640625" style="38" customWidth="1"/>
    <col min="11" max="12" width="6.6640625" style="38" customWidth="1"/>
    <col min="13" max="14" width="12.6640625" style="38"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42" customHeight="1">
      <c r="A2" s="571" t="s">
        <v>612</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89" customFormat="1" ht="15" customHeight="1">
      <c r="A9" s="341"/>
      <c r="B9" s="342"/>
      <c r="C9" s="342"/>
      <c r="D9" s="342"/>
      <c r="E9" s="342"/>
      <c r="F9" s="342"/>
      <c r="G9" s="343"/>
      <c r="H9" s="343"/>
      <c r="I9" s="343"/>
      <c r="J9" s="343"/>
      <c r="K9" s="343"/>
      <c r="L9" s="343"/>
      <c r="M9" s="343"/>
      <c r="N9" s="343"/>
      <c r="O9" s="343"/>
      <c r="P9" s="343"/>
      <c r="Q9" s="343"/>
      <c r="R9" s="343"/>
      <c r="S9" s="343"/>
      <c r="T9" s="343"/>
      <c r="U9" s="344"/>
    </row>
    <row r="10" spans="1:21" ht="31.2" customHeight="1">
      <c r="A10" s="318">
        <v>3</v>
      </c>
      <c r="B10" s="319"/>
      <c r="C10" s="319"/>
      <c r="D10" s="319"/>
      <c r="E10" s="319"/>
      <c r="F10" s="326" t="s">
        <v>190</v>
      </c>
      <c r="G10" s="320"/>
      <c r="H10" s="321"/>
      <c r="I10" s="321"/>
      <c r="J10" s="321"/>
      <c r="K10" s="321"/>
      <c r="L10" s="321"/>
      <c r="M10" s="322">
        <v>0</v>
      </c>
      <c r="N10" s="355">
        <v>380599.94</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0</v>
      </c>
      <c r="N11" s="294">
        <v>380599.94</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380599.94</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380599.94</v>
      </c>
      <c r="O13" s="294">
        <v>0</v>
      </c>
      <c r="P13" s="294">
        <v>0</v>
      </c>
      <c r="Q13" s="294">
        <v>0</v>
      </c>
      <c r="R13" s="300"/>
      <c r="S13" s="300"/>
      <c r="T13" s="300"/>
      <c r="U13" s="307"/>
    </row>
    <row r="14" spans="1:21" s="89" customFormat="1" ht="27" customHeight="1">
      <c r="A14" s="287"/>
      <c r="B14" s="288"/>
      <c r="C14" s="288"/>
      <c r="D14" s="288"/>
      <c r="E14" s="288">
        <v>212</v>
      </c>
      <c r="F14" s="327" t="s">
        <v>246</v>
      </c>
      <c r="G14" s="302" t="s">
        <v>247</v>
      </c>
      <c r="H14" s="311">
        <v>0</v>
      </c>
      <c r="I14" s="311">
        <v>0</v>
      </c>
      <c r="J14" s="311">
        <v>0</v>
      </c>
      <c r="K14" s="303">
        <v>0</v>
      </c>
      <c r="L14" s="303">
        <v>0</v>
      </c>
      <c r="M14" s="304">
        <v>0</v>
      </c>
      <c r="N14" s="304">
        <v>380599.94</v>
      </c>
      <c r="O14" s="304">
        <v>0</v>
      </c>
      <c r="P14" s="304">
        <v>0</v>
      </c>
      <c r="Q14" s="305">
        <v>0</v>
      </c>
      <c r="R14" s="292">
        <v>0</v>
      </c>
      <c r="S14" s="292">
        <v>0</v>
      </c>
      <c r="T14" s="292">
        <v>0</v>
      </c>
      <c r="U14" s="306">
        <v>0</v>
      </c>
    </row>
    <row r="15" spans="1:21" s="89" customFormat="1" ht="15" customHeight="1">
      <c r="A15" s="312"/>
      <c r="B15" s="300"/>
      <c r="C15" s="300"/>
      <c r="D15" s="300"/>
      <c r="E15" s="300"/>
      <c r="F15" s="300"/>
      <c r="G15" s="300"/>
      <c r="H15" s="300"/>
      <c r="I15" s="297"/>
      <c r="J15" s="297"/>
      <c r="K15" s="297"/>
      <c r="L15" s="297"/>
      <c r="M15" s="297"/>
      <c r="N15" s="299"/>
      <c r="O15" s="299"/>
      <c r="P15" s="299"/>
      <c r="Q15" s="299"/>
      <c r="R15" s="299"/>
      <c r="S15" s="299"/>
      <c r="T15" s="300"/>
      <c r="U15" s="301"/>
    </row>
    <row r="16" spans="1:21" s="89" customFormat="1" ht="15" customHeight="1">
      <c r="A16" s="334"/>
      <c r="B16" s="335"/>
      <c r="C16" s="335"/>
      <c r="D16" s="335"/>
      <c r="E16" s="335"/>
      <c r="F16" s="336" t="s">
        <v>249</v>
      </c>
      <c r="G16" s="335"/>
      <c r="H16" s="335"/>
      <c r="I16" s="337"/>
      <c r="J16" s="337"/>
      <c r="K16" s="337"/>
      <c r="L16" s="337"/>
      <c r="M16" s="338">
        <v>0</v>
      </c>
      <c r="N16" s="338">
        <v>380599.94</v>
      </c>
      <c r="O16" s="338">
        <v>0</v>
      </c>
      <c r="P16" s="338">
        <v>0</v>
      </c>
      <c r="Q16" s="338">
        <v>0</v>
      </c>
      <c r="R16" s="339"/>
      <c r="S16" s="339"/>
      <c r="T16" s="335"/>
      <c r="U16" s="340"/>
    </row>
    <row r="17" spans="1:21">
      <c r="A17" s="138"/>
      <c r="B17" s="139"/>
      <c r="C17" s="138"/>
      <c r="D17" s="138"/>
      <c r="E17" s="140"/>
      <c r="F17" s="138"/>
      <c r="G17" s="140"/>
      <c r="H17" s="140"/>
      <c r="I17" s="140"/>
      <c r="J17" s="140"/>
      <c r="K17" s="140"/>
      <c r="L17" s="140"/>
      <c r="M17" s="140"/>
      <c r="N17" s="140"/>
      <c r="O17" s="140"/>
      <c r="P17" s="140"/>
      <c r="Q17" s="140"/>
      <c r="R17" s="140"/>
      <c r="S17" s="140"/>
      <c r="T17" s="140"/>
      <c r="U17" s="140"/>
    </row>
    <row r="18" spans="1:21">
      <c r="B18" s="40"/>
      <c r="C18" s="41"/>
      <c r="D18" s="41"/>
      <c r="N18" s="42"/>
      <c r="O18" s="42"/>
    </row>
    <row r="19" spans="1:21">
      <c r="B19" s="43"/>
      <c r="C19" s="43"/>
      <c r="D19" s="43"/>
      <c r="N19" s="44"/>
      <c r="O19"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6"/>
  <sheetViews>
    <sheetView showGridLines="0" zoomScale="90" zoomScaleNormal="90" zoomScaleSheetLayoutView="70" workbookViewId="0">
      <selection activeCell="H14" sqref="H14"/>
    </sheetView>
  </sheetViews>
  <sheetFormatPr baseColWidth="10" defaultColWidth="11.44140625" defaultRowHeight="13.8"/>
  <cols>
    <col min="1" max="1" width="3.88671875" style="38" customWidth="1"/>
    <col min="2" max="4" width="3.109375" style="38" customWidth="1"/>
    <col min="5" max="5" width="6.5546875" style="38" customWidth="1"/>
    <col min="6" max="6" width="29.109375" style="38" customWidth="1"/>
    <col min="7" max="7" width="10.5546875" style="38" customWidth="1"/>
    <col min="8" max="8" width="11.6640625" style="38" customWidth="1"/>
    <col min="9" max="9" width="13.5546875" style="38" customWidth="1"/>
    <col min="10" max="10" width="12.6640625" style="38" customWidth="1"/>
    <col min="11" max="12" width="6.6640625" style="38" customWidth="1"/>
    <col min="13" max="13" width="15.5546875" style="38" customWidth="1"/>
    <col min="14" max="14" width="18.6640625" style="38"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498</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136" customFormat="1" ht="14.4" customHeight="1">
      <c r="A9" s="324"/>
      <c r="B9" s="325"/>
      <c r="C9" s="325"/>
      <c r="D9" s="325"/>
      <c r="E9" s="325"/>
      <c r="F9" s="325"/>
      <c r="G9" s="325"/>
      <c r="H9" s="285"/>
      <c r="I9" s="285"/>
      <c r="J9" s="285"/>
      <c r="K9" s="285"/>
      <c r="L9" s="285"/>
      <c r="M9" s="285"/>
      <c r="N9" s="285"/>
      <c r="O9" s="285"/>
      <c r="P9" s="285"/>
      <c r="Q9" s="285"/>
      <c r="R9" s="285"/>
      <c r="S9" s="285"/>
      <c r="T9" s="285"/>
      <c r="U9" s="286"/>
    </row>
    <row r="10" spans="1:21" ht="40.950000000000003" customHeight="1">
      <c r="A10" s="318">
        <v>4</v>
      </c>
      <c r="B10" s="319"/>
      <c r="C10" s="319"/>
      <c r="D10" s="319"/>
      <c r="E10" s="319"/>
      <c r="F10" s="326" t="s">
        <v>195</v>
      </c>
      <c r="G10" s="320"/>
      <c r="H10" s="321"/>
      <c r="I10" s="321"/>
      <c r="J10" s="321"/>
      <c r="K10" s="321"/>
      <c r="L10" s="321"/>
      <c r="M10" s="355">
        <v>23143560</v>
      </c>
      <c r="N10" s="355">
        <v>23143560</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23143560</v>
      </c>
      <c r="N11" s="294">
        <v>23143560</v>
      </c>
      <c r="O11" s="294">
        <v>0</v>
      </c>
      <c r="P11" s="294">
        <v>0</v>
      </c>
      <c r="Q11" s="294">
        <v>0</v>
      </c>
      <c r="R11" s="299"/>
      <c r="S11" s="299"/>
      <c r="T11" s="300"/>
      <c r="U11" s="301"/>
    </row>
    <row r="12" spans="1:21" s="89" customFormat="1" ht="30" customHeight="1">
      <c r="A12" s="349"/>
      <c r="B12" s="350"/>
      <c r="C12" s="350">
        <v>1</v>
      </c>
      <c r="D12" s="350"/>
      <c r="E12" s="350"/>
      <c r="F12" s="353" t="s">
        <v>196</v>
      </c>
      <c r="G12" s="352"/>
      <c r="H12" s="295"/>
      <c r="I12" s="297"/>
      <c r="J12" s="297"/>
      <c r="K12" s="297"/>
      <c r="L12" s="354"/>
      <c r="M12" s="294">
        <v>0</v>
      </c>
      <c r="N12" s="294">
        <v>9507771</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9507771</v>
      </c>
      <c r="O13" s="294">
        <v>0</v>
      </c>
      <c r="P13" s="294">
        <v>0</v>
      </c>
      <c r="Q13" s="294">
        <v>0</v>
      </c>
      <c r="R13" s="300"/>
      <c r="S13" s="300"/>
      <c r="T13" s="300"/>
      <c r="U13" s="307"/>
    </row>
    <row r="14" spans="1:21" s="89" customFormat="1" ht="39.6" customHeight="1">
      <c r="A14" s="287"/>
      <c r="B14" s="288"/>
      <c r="C14" s="288"/>
      <c r="D14" s="288"/>
      <c r="E14" s="288">
        <v>206</v>
      </c>
      <c r="F14" s="327" t="s">
        <v>201</v>
      </c>
      <c r="G14" s="302" t="s">
        <v>202</v>
      </c>
      <c r="H14" s="311">
        <v>0</v>
      </c>
      <c r="I14" s="311">
        <v>0</v>
      </c>
      <c r="J14" s="311">
        <v>0</v>
      </c>
      <c r="K14" s="303">
        <v>0</v>
      </c>
      <c r="L14" s="303">
        <v>0</v>
      </c>
      <c r="M14" s="304">
        <v>0</v>
      </c>
      <c r="N14" s="304">
        <v>9507771</v>
      </c>
      <c r="O14" s="304">
        <v>0</v>
      </c>
      <c r="P14" s="304">
        <v>0</v>
      </c>
      <c r="Q14" s="305">
        <v>0</v>
      </c>
      <c r="R14" s="292">
        <v>0</v>
      </c>
      <c r="S14" s="292">
        <v>0</v>
      </c>
      <c r="T14" s="292">
        <v>0</v>
      </c>
      <c r="U14" s="306">
        <v>0</v>
      </c>
    </row>
    <row r="15" spans="1:21" s="89" customFormat="1" ht="24.6" customHeight="1">
      <c r="A15" s="349"/>
      <c r="B15" s="350"/>
      <c r="C15" s="350">
        <v>2</v>
      </c>
      <c r="D15" s="350"/>
      <c r="E15" s="350"/>
      <c r="F15" s="351" t="s">
        <v>211</v>
      </c>
      <c r="G15" s="352"/>
      <c r="H15" s="295"/>
      <c r="I15" s="296"/>
      <c r="J15" s="296"/>
      <c r="K15" s="296"/>
      <c r="L15" s="297"/>
      <c r="M15" s="294">
        <v>23143560</v>
      </c>
      <c r="N15" s="294">
        <v>13635789</v>
      </c>
      <c r="O15" s="294">
        <v>0</v>
      </c>
      <c r="P15" s="294">
        <v>0</v>
      </c>
      <c r="Q15" s="294">
        <v>0</v>
      </c>
      <c r="R15" s="299"/>
      <c r="S15" s="299"/>
      <c r="T15" s="300"/>
      <c r="U15" s="301"/>
    </row>
    <row r="16" spans="1:21" s="89" customFormat="1" ht="30" customHeight="1">
      <c r="A16" s="349"/>
      <c r="B16" s="350"/>
      <c r="C16" s="350"/>
      <c r="D16" s="350">
        <v>1</v>
      </c>
      <c r="E16" s="350"/>
      <c r="F16" s="353" t="s">
        <v>212</v>
      </c>
      <c r="G16" s="352"/>
      <c r="H16" s="295"/>
      <c r="I16" s="297"/>
      <c r="J16" s="297"/>
      <c r="K16" s="297"/>
      <c r="L16" s="354"/>
      <c r="M16" s="294">
        <v>23143560</v>
      </c>
      <c r="N16" s="294">
        <v>13635789</v>
      </c>
      <c r="O16" s="294">
        <v>0</v>
      </c>
      <c r="P16" s="294">
        <v>0</v>
      </c>
      <c r="Q16" s="294">
        <v>0</v>
      </c>
      <c r="R16" s="299"/>
      <c r="S16" s="299"/>
      <c r="T16" s="354"/>
      <c r="U16" s="301"/>
    </row>
    <row r="17" spans="1:21" s="89" customFormat="1" ht="40.950000000000003" customHeight="1">
      <c r="A17" s="287"/>
      <c r="B17" s="288"/>
      <c r="C17" s="288"/>
      <c r="D17" s="288"/>
      <c r="E17" s="288">
        <v>216</v>
      </c>
      <c r="F17" s="327" t="s">
        <v>214</v>
      </c>
      <c r="G17" s="302" t="s">
        <v>205</v>
      </c>
      <c r="H17" s="311">
        <v>0</v>
      </c>
      <c r="I17" s="311">
        <v>0</v>
      </c>
      <c r="J17" s="311">
        <v>0</v>
      </c>
      <c r="K17" s="303">
        <v>0</v>
      </c>
      <c r="L17" s="303">
        <v>0</v>
      </c>
      <c r="M17" s="304">
        <v>13303560</v>
      </c>
      <c r="N17" s="304">
        <v>0</v>
      </c>
      <c r="O17" s="304">
        <v>0</v>
      </c>
      <c r="P17" s="304">
        <v>0</v>
      </c>
      <c r="Q17" s="305">
        <v>0</v>
      </c>
      <c r="R17" s="292">
        <v>0</v>
      </c>
      <c r="S17" s="292">
        <v>0</v>
      </c>
      <c r="T17" s="292">
        <v>0</v>
      </c>
      <c r="U17" s="306">
        <v>0</v>
      </c>
    </row>
    <row r="18" spans="1:21" s="89" customFormat="1" ht="42" customHeight="1">
      <c r="A18" s="287"/>
      <c r="B18" s="288"/>
      <c r="C18" s="288"/>
      <c r="D18" s="288"/>
      <c r="E18" s="288">
        <v>217</v>
      </c>
      <c r="F18" s="327" t="s">
        <v>215</v>
      </c>
      <c r="G18" s="302" t="s">
        <v>159</v>
      </c>
      <c r="H18" s="311">
        <v>0</v>
      </c>
      <c r="I18" s="311">
        <v>0</v>
      </c>
      <c r="J18" s="311">
        <v>0</v>
      </c>
      <c r="K18" s="303">
        <v>0</v>
      </c>
      <c r="L18" s="303">
        <v>0</v>
      </c>
      <c r="M18" s="304">
        <v>0</v>
      </c>
      <c r="N18" s="304">
        <v>5486271</v>
      </c>
      <c r="O18" s="304">
        <v>0</v>
      </c>
      <c r="P18" s="304">
        <v>0</v>
      </c>
      <c r="Q18" s="305">
        <v>0</v>
      </c>
      <c r="R18" s="292">
        <v>0</v>
      </c>
      <c r="S18" s="292">
        <v>0</v>
      </c>
      <c r="T18" s="292">
        <v>0</v>
      </c>
      <c r="U18" s="306">
        <v>0</v>
      </c>
    </row>
    <row r="19" spans="1:21" s="89" customFormat="1" ht="40.950000000000003" customHeight="1">
      <c r="A19" s="287"/>
      <c r="B19" s="288"/>
      <c r="C19" s="288"/>
      <c r="D19" s="288"/>
      <c r="E19" s="288">
        <v>218</v>
      </c>
      <c r="F19" s="327" t="s">
        <v>216</v>
      </c>
      <c r="G19" s="302" t="s">
        <v>205</v>
      </c>
      <c r="H19" s="311">
        <v>0</v>
      </c>
      <c r="I19" s="311">
        <v>0</v>
      </c>
      <c r="J19" s="311">
        <v>0</v>
      </c>
      <c r="K19" s="303">
        <v>0</v>
      </c>
      <c r="L19" s="303">
        <v>0</v>
      </c>
      <c r="M19" s="304">
        <v>0</v>
      </c>
      <c r="N19" s="304">
        <v>2716506</v>
      </c>
      <c r="O19" s="304">
        <v>0</v>
      </c>
      <c r="P19" s="304">
        <v>0</v>
      </c>
      <c r="Q19" s="305">
        <v>0</v>
      </c>
      <c r="R19" s="292">
        <v>0</v>
      </c>
      <c r="S19" s="292">
        <v>0</v>
      </c>
      <c r="T19" s="292">
        <v>0</v>
      </c>
      <c r="U19" s="306">
        <v>0</v>
      </c>
    </row>
    <row r="20" spans="1:21" s="89" customFormat="1" ht="51" customHeight="1">
      <c r="A20" s="287"/>
      <c r="B20" s="288"/>
      <c r="C20" s="288"/>
      <c r="D20" s="288"/>
      <c r="E20" s="288">
        <v>219</v>
      </c>
      <c r="F20" s="327" t="s">
        <v>217</v>
      </c>
      <c r="G20" s="302" t="s">
        <v>218</v>
      </c>
      <c r="H20" s="311">
        <v>0</v>
      </c>
      <c r="I20" s="311">
        <v>0</v>
      </c>
      <c r="J20" s="311">
        <v>0</v>
      </c>
      <c r="K20" s="303">
        <v>0</v>
      </c>
      <c r="L20" s="303">
        <v>0</v>
      </c>
      <c r="M20" s="304">
        <v>9840000</v>
      </c>
      <c r="N20" s="304">
        <v>5433012</v>
      </c>
      <c r="O20" s="304">
        <v>0</v>
      </c>
      <c r="P20" s="304">
        <v>0</v>
      </c>
      <c r="Q20" s="305">
        <v>0</v>
      </c>
      <c r="R20" s="292">
        <v>0</v>
      </c>
      <c r="S20" s="292">
        <v>0</v>
      </c>
      <c r="T20" s="292">
        <v>0</v>
      </c>
      <c r="U20" s="306">
        <v>0</v>
      </c>
    </row>
    <row r="21" spans="1:21" s="89" customFormat="1" ht="15" customHeight="1">
      <c r="A21" s="287"/>
      <c r="B21" s="288"/>
      <c r="C21" s="288"/>
      <c r="D21" s="288"/>
      <c r="E21" s="288"/>
      <c r="F21" s="289"/>
      <c r="G21" s="302"/>
      <c r="H21" s="300"/>
      <c r="I21" s="297"/>
      <c r="J21" s="297"/>
      <c r="K21" s="297"/>
      <c r="L21" s="297"/>
      <c r="M21" s="332"/>
      <c r="N21" s="332"/>
      <c r="O21" s="332"/>
      <c r="P21" s="332"/>
      <c r="Q21" s="332"/>
      <c r="R21" s="299"/>
      <c r="S21" s="299"/>
      <c r="T21" s="300"/>
      <c r="U21" s="301"/>
    </row>
    <row r="22" spans="1:21" s="89" customFormat="1" ht="15" customHeight="1">
      <c r="A22" s="334"/>
      <c r="B22" s="335"/>
      <c r="C22" s="335"/>
      <c r="D22" s="335"/>
      <c r="E22" s="335"/>
      <c r="F22" s="336" t="s">
        <v>249</v>
      </c>
      <c r="G22" s="335"/>
      <c r="H22" s="335"/>
      <c r="I22" s="337"/>
      <c r="J22" s="337"/>
      <c r="K22" s="337"/>
      <c r="L22" s="337"/>
      <c r="M22" s="338">
        <v>23143560</v>
      </c>
      <c r="N22" s="338">
        <v>23143560</v>
      </c>
      <c r="O22" s="338">
        <v>0</v>
      </c>
      <c r="P22" s="338">
        <v>0</v>
      </c>
      <c r="Q22" s="338">
        <v>0</v>
      </c>
      <c r="R22" s="339"/>
      <c r="S22" s="339"/>
      <c r="T22" s="335"/>
      <c r="U22" s="340"/>
    </row>
    <row r="23" spans="1:21" s="89" customFormat="1" ht="15" customHeight="1">
      <c r="A23" s="313"/>
      <c r="B23" s="314"/>
      <c r="C23" s="314"/>
      <c r="D23" s="314"/>
      <c r="E23" s="314"/>
      <c r="F23" s="314"/>
      <c r="G23" s="314"/>
      <c r="H23" s="314"/>
      <c r="I23" s="315"/>
      <c r="J23" s="315"/>
      <c r="K23" s="315"/>
      <c r="L23" s="315"/>
      <c r="M23" s="359"/>
      <c r="N23" s="359"/>
      <c r="O23" s="359"/>
      <c r="P23" s="359"/>
      <c r="Q23" s="359"/>
      <c r="R23" s="316"/>
      <c r="S23" s="316"/>
      <c r="T23" s="314"/>
      <c r="U23" s="317"/>
    </row>
    <row r="24" spans="1:21">
      <c r="A24" s="39"/>
      <c r="B24" s="84"/>
      <c r="C24" s="39"/>
      <c r="D24" s="39"/>
      <c r="F24" s="39"/>
      <c r="M24" s="218"/>
      <c r="N24" s="218"/>
      <c r="O24" s="218"/>
      <c r="P24" s="218"/>
      <c r="Q24" s="218"/>
    </row>
    <row r="25" spans="1:21">
      <c r="B25" s="40"/>
      <c r="C25" s="41"/>
      <c r="D25" s="41"/>
      <c r="N25" s="42"/>
      <c r="O25" s="42"/>
    </row>
    <row r="26" spans="1:21">
      <c r="B26" s="43"/>
      <c r="C26" s="43"/>
      <c r="D26" s="43"/>
      <c r="N26" s="44"/>
      <c r="O26"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0"/>
  <sheetViews>
    <sheetView showGridLines="0" zoomScale="90" zoomScaleNormal="9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6.109375" style="38" customWidth="1"/>
    <col min="6" max="6" width="29.109375" style="38" customWidth="1"/>
    <col min="7" max="7" width="9.5546875" style="38" customWidth="1"/>
    <col min="8" max="10" width="12.6640625" style="38" customWidth="1"/>
    <col min="11" max="12" width="6.6640625" style="38" customWidth="1"/>
    <col min="13" max="13" width="15.5546875" style="38" customWidth="1"/>
    <col min="14" max="14" width="18.6640625" style="38"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499</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136" customFormat="1" ht="18.600000000000001" customHeight="1">
      <c r="A9" s="324"/>
      <c r="B9" s="325"/>
      <c r="C9" s="325"/>
      <c r="D9" s="325"/>
      <c r="E9" s="325"/>
      <c r="F9" s="325"/>
      <c r="G9" s="325"/>
      <c r="H9" s="285"/>
      <c r="I9" s="285"/>
      <c r="J9" s="285"/>
      <c r="K9" s="285"/>
      <c r="L9" s="285"/>
      <c r="M9" s="285"/>
      <c r="N9" s="285"/>
      <c r="O9" s="285"/>
      <c r="P9" s="285"/>
      <c r="Q9" s="285"/>
      <c r="R9" s="285"/>
      <c r="S9" s="285"/>
      <c r="T9" s="285"/>
      <c r="U9" s="286"/>
    </row>
    <row r="10" spans="1:21" ht="40.950000000000003" customHeight="1">
      <c r="A10" s="287">
        <v>4</v>
      </c>
      <c r="B10" s="288"/>
      <c r="C10" s="288"/>
      <c r="D10" s="288"/>
      <c r="E10" s="288"/>
      <c r="F10" s="328" t="s">
        <v>195</v>
      </c>
      <c r="G10" s="345"/>
      <c r="H10" s="346"/>
      <c r="I10" s="346"/>
      <c r="J10" s="346"/>
      <c r="K10" s="346"/>
      <c r="L10" s="346"/>
      <c r="M10" s="360">
        <v>0</v>
      </c>
      <c r="N10" s="360">
        <v>24854968.370000001</v>
      </c>
      <c r="O10" s="347">
        <v>0</v>
      </c>
      <c r="P10" s="347">
        <v>0</v>
      </c>
      <c r="Q10" s="347">
        <v>0</v>
      </c>
      <c r="R10" s="346"/>
      <c r="S10" s="346"/>
      <c r="T10" s="346"/>
      <c r="U10" s="348"/>
    </row>
    <row r="11" spans="1:21" s="89" customFormat="1" ht="15" customHeight="1">
      <c r="A11" s="349"/>
      <c r="B11" s="350">
        <v>2</v>
      </c>
      <c r="C11" s="350"/>
      <c r="D11" s="350"/>
      <c r="E11" s="350"/>
      <c r="F11" s="351" t="s">
        <v>149</v>
      </c>
      <c r="G11" s="352"/>
      <c r="H11" s="295"/>
      <c r="I11" s="296"/>
      <c r="J11" s="296"/>
      <c r="K11" s="296"/>
      <c r="L11" s="297"/>
      <c r="M11" s="294">
        <v>0</v>
      </c>
      <c r="N11" s="294">
        <v>24854968.370000001</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24854968.370000001</v>
      </c>
      <c r="O12" s="294">
        <v>0</v>
      </c>
      <c r="P12" s="294">
        <v>0</v>
      </c>
      <c r="Q12" s="294">
        <v>0</v>
      </c>
      <c r="R12" s="299"/>
      <c r="S12" s="299"/>
      <c r="T12" s="354"/>
      <c r="U12" s="301"/>
    </row>
    <row r="13" spans="1:21" s="89" customFormat="1" ht="39" customHeight="1">
      <c r="A13" s="349"/>
      <c r="B13" s="350"/>
      <c r="C13" s="350"/>
      <c r="D13" s="350">
        <v>1</v>
      </c>
      <c r="E13" s="350"/>
      <c r="F13" s="353" t="s">
        <v>212</v>
      </c>
      <c r="G13" s="352"/>
      <c r="H13" s="291"/>
      <c r="I13" s="291"/>
      <c r="J13" s="291"/>
      <c r="K13" s="300"/>
      <c r="L13" s="300"/>
      <c r="M13" s="294">
        <v>0</v>
      </c>
      <c r="N13" s="294">
        <v>24854968.370000001</v>
      </c>
      <c r="O13" s="294">
        <v>0</v>
      </c>
      <c r="P13" s="294">
        <v>0</v>
      </c>
      <c r="Q13" s="294">
        <v>0</v>
      </c>
      <c r="R13" s="300"/>
      <c r="S13" s="300"/>
      <c r="T13" s="300"/>
      <c r="U13" s="307"/>
    </row>
    <row r="14" spans="1:21" s="89" customFormat="1" ht="39.6" customHeight="1">
      <c r="A14" s="287"/>
      <c r="B14" s="288"/>
      <c r="C14" s="288"/>
      <c r="D14" s="288"/>
      <c r="E14" s="288">
        <v>217</v>
      </c>
      <c r="F14" s="327" t="s">
        <v>215</v>
      </c>
      <c r="G14" s="302" t="s">
        <v>159</v>
      </c>
      <c r="H14" s="311">
        <v>0</v>
      </c>
      <c r="I14" s="311">
        <v>0</v>
      </c>
      <c r="J14" s="311">
        <v>0</v>
      </c>
      <c r="K14" s="303">
        <v>0</v>
      </c>
      <c r="L14" s="303">
        <v>0</v>
      </c>
      <c r="M14" s="304">
        <v>0</v>
      </c>
      <c r="N14" s="304">
        <v>24854968.370000001</v>
      </c>
      <c r="O14" s="304">
        <v>0</v>
      </c>
      <c r="P14" s="304">
        <v>0</v>
      </c>
      <c r="Q14" s="305">
        <v>0</v>
      </c>
      <c r="R14" s="292">
        <v>0</v>
      </c>
      <c r="S14" s="292">
        <v>0</v>
      </c>
      <c r="T14" s="292">
        <v>0</v>
      </c>
      <c r="U14" s="306">
        <v>0</v>
      </c>
    </row>
    <row r="15" spans="1:21" s="89" customFormat="1" ht="15" customHeight="1">
      <c r="A15" s="287"/>
      <c r="B15" s="288"/>
      <c r="C15" s="288"/>
      <c r="D15" s="288"/>
      <c r="E15" s="288"/>
      <c r="F15" s="308"/>
      <c r="G15" s="309"/>
      <c r="H15" s="291"/>
      <c r="I15" s="291"/>
      <c r="J15" s="291"/>
      <c r="K15" s="310"/>
      <c r="L15" s="310"/>
      <c r="M15" s="358"/>
      <c r="N15" s="356"/>
      <c r="O15" s="356"/>
      <c r="P15" s="356"/>
      <c r="Q15" s="356"/>
      <c r="R15" s="291"/>
      <c r="S15" s="291"/>
      <c r="T15" s="291"/>
      <c r="U15" s="293"/>
    </row>
    <row r="16" spans="1:21" s="89" customFormat="1" ht="15" customHeight="1">
      <c r="A16" s="334"/>
      <c r="B16" s="335"/>
      <c r="C16" s="335"/>
      <c r="D16" s="335"/>
      <c r="E16" s="335"/>
      <c r="F16" s="336" t="s">
        <v>249</v>
      </c>
      <c r="G16" s="335"/>
      <c r="H16" s="335"/>
      <c r="I16" s="337"/>
      <c r="J16" s="337"/>
      <c r="K16" s="337"/>
      <c r="L16" s="337"/>
      <c r="M16" s="338">
        <v>0</v>
      </c>
      <c r="N16" s="338">
        <v>24854968.370000001</v>
      </c>
      <c r="O16" s="338">
        <v>0</v>
      </c>
      <c r="P16" s="338">
        <v>0</v>
      </c>
      <c r="Q16" s="338">
        <v>0</v>
      </c>
      <c r="R16" s="339"/>
      <c r="S16" s="339"/>
      <c r="T16" s="335"/>
      <c r="U16" s="340"/>
    </row>
    <row r="17" spans="1:21" s="89" customFormat="1" ht="15" customHeight="1">
      <c r="A17" s="313"/>
      <c r="B17" s="314"/>
      <c r="C17" s="314"/>
      <c r="D17" s="314"/>
      <c r="E17" s="314"/>
      <c r="F17" s="314"/>
      <c r="G17" s="314"/>
      <c r="H17" s="314"/>
      <c r="I17" s="315"/>
      <c r="J17" s="315"/>
      <c r="K17" s="315"/>
      <c r="L17" s="315"/>
      <c r="M17" s="359"/>
      <c r="N17" s="359"/>
      <c r="O17" s="359"/>
      <c r="P17" s="359"/>
      <c r="Q17" s="359"/>
      <c r="R17" s="316"/>
      <c r="S17" s="316"/>
      <c r="T17" s="314"/>
      <c r="U17" s="317"/>
    </row>
    <row r="18" spans="1:21">
      <c r="A18" s="39"/>
      <c r="B18" s="84"/>
      <c r="C18" s="39"/>
      <c r="D18" s="39"/>
      <c r="F18" s="39"/>
      <c r="M18" s="218"/>
      <c r="N18" s="218"/>
      <c r="O18" s="218"/>
      <c r="P18" s="218"/>
      <c r="Q18" s="218"/>
    </row>
    <row r="19" spans="1:21">
      <c r="B19" s="40"/>
      <c r="C19" s="41"/>
      <c r="D19" s="41"/>
      <c r="N19" s="42"/>
      <c r="O19" s="42"/>
    </row>
    <row r="20" spans="1:21">
      <c r="B20" s="43"/>
      <c r="C20" s="43"/>
      <c r="D20" s="43"/>
      <c r="N20" s="44"/>
      <c r="O20"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0"/>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6" style="38" customWidth="1"/>
    <col min="6" max="6" width="29.109375" style="38" customWidth="1"/>
    <col min="7" max="7" width="9" style="38" customWidth="1"/>
    <col min="8" max="10" width="12.6640625" style="38" customWidth="1"/>
    <col min="11" max="12" width="6.6640625" style="38" customWidth="1"/>
    <col min="13" max="13" width="15.5546875" style="38" customWidth="1"/>
    <col min="14" max="14" width="18.6640625" style="38" customWidth="1"/>
    <col min="15" max="15" width="11.6640625" style="38" customWidth="1"/>
    <col min="16" max="17" width="12.6640625" style="38" customWidth="1"/>
    <col min="18" max="21" width="6.6640625" style="38" customWidth="1"/>
    <col min="22" max="23" width="11.44140625" style="38"/>
    <col min="24" max="24" width="18.33203125" style="38" bestFit="1" customWidth="1"/>
    <col min="25" max="16384" width="11.44140625" style="38"/>
  </cols>
  <sheetData>
    <row r="1" spans="1:27"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7" ht="36.75" customHeight="1">
      <c r="A2" s="571" t="s">
        <v>500</v>
      </c>
      <c r="B2" s="572"/>
      <c r="C2" s="572"/>
      <c r="D2" s="572"/>
      <c r="E2" s="572"/>
      <c r="F2" s="572"/>
      <c r="G2" s="572"/>
      <c r="H2" s="572"/>
      <c r="I2" s="572"/>
      <c r="J2" s="572"/>
      <c r="K2" s="572"/>
      <c r="L2" s="572"/>
      <c r="M2" s="572"/>
      <c r="N2" s="572"/>
      <c r="O2" s="572"/>
      <c r="P2" s="572"/>
      <c r="Q2" s="572"/>
      <c r="R2" s="572"/>
      <c r="S2" s="572"/>
      <c r="T2" s="572"/>
      <c r="U2" s="573"/>
    </row>
    <row r="3" spans="1:27" ht="6" customHeight="1">
      <c r="U3" s="98"/>
    </row>
    <row r="4" spans="1:27"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7"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7"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7"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7"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c r="V8" s="38" t="s">
        <v>482</v>
      </c>
      <c r="W8" s="207" t="s">
        <v>480</v>
      </c>
      <c r="X8" s="38">
        <v>0</v>
      </c>
      <c r="Y8" s="38">
        <v>15145031.630000001</v>
      </c>
      <c r="Z8" s="38">
        <v>0</v>
      </c>
      <c r="AA8" s="38">
        <v>0</v>
      </c>
    </row>
    <row r="9" spans="1:27" s="136" customFormat="1" ht="18.600000000000001" customHeight="1">
      <c r="A9" s="324"/>
      <c r="B9" s="325"/>
      <c r="C9" s="325"/>
      <c r="D9" s="325"/>
      <c r="E9" s="325"/>
      <c r="F9" s="325"/>
      <c r="G9" s="325"/>
      <c r="H9" s="285"/>
      <c r="I9" s="285"/>
      <c r="J9" s="285"/>
      <c r="K9" s="285"/>
      <c r="L9" s="285"/>
      <c r="M9" s="285"/>
      <c r="N9" s="285"/>
      <c r="O9" s="285"/>
      <c r="P9" s="285"/>
      <c r="Q9" s="285"/>
      <c r="R9" s="285"/>
      <c r="S9" s="285"/>
      <c r="T9" s="285"/>
      <c r="U9" s="286"/>
      <c r="X9" s="136">
        <v>0</v>
      </c>
      <c r="Y9" s="136">
        <v>0</v>
      </c>
      <c r="Z9" s="136">
        <v>0</v>
      </c>
      <c r="AA9" s="136">
        <v>0</v>
      </c>
    </row>
    <row r="10" spans="1:27" ht="40.950000000000003" customHeight="1">
      <c r="A10" s="287">
        <v>4</v>
      </c>
      <c r="B10" s="288"/>
      <c r="C10" s="288"/>
      <c r="D10" s="288"/>
      <c r="E10" s="288"/>
      <c r="F10" s="328" t="s">
        <v>195</v>
      </c>
      <c r="G10" s="345"/>
      <c r="H10" s="346"/>
      <c r="I10" s="346"/>
      <c r="J10" s="346"/>
      <c r="K10" s="346"/>
      <c r="L10" s="346"/>
      <c r="M10" s="360">
        <v>0</v>
      </c>
      <c r="N10" s="360">
        <v>15145031.630000001</v>
      </c>
      <c r="O10" s="347">
        <v>0</v>
      </c>
      <c r="P10" s="347">
        <v>0</v>
      </c>
      <c r="Q10" s="347">
        <v>0</v>
      </c>
      <c r="R10" s="346"/>
      <c r="S10" s="346"/>
      <c r="T10" s="346"/>
      <c r="U10" s="348"/>
    </row>
    <row r="11" spans="1:27" s="89" customFormat="1" ht="15" customHeight="1">
      <c r="A11" s="349"/>
      <c r="B11" s="350">
        <v>2</v>
      </c>
      <c r="C11" s="350"/>
      <c r="D11" s="350"/>
      <c r="E11" s="350"/>
      <c r="F11" s="351" t="s">
        <v>149</v>
      </c>
      <c r="G11" s="352"/>
      <c r="H11" s="295"/>
      <c r="I11" s="296"/>
      <c r="J11" s="296"/>
      <c r="K11" s="296"/>
      <c r="L11" s="297"/>
      <c r="M11" s="294">
        <v>0</v>
      </c>
      <c r="N11" s="294">
        <v>15145031.630000001</v>
      </c>
      <c r="O11" s="294">
        <v>0</v>
      </c>
      <c r="P11" s="294">
        <v>0</v>
      </c>
      <c r="Q11" s="294">
        <v>0</v>
      </c>
      <c r="R11" s="299"/>
      <c r="S11" s="299"/>
      <c r="T11" s="300"/>
      <c r="U11" s="301"/>
    </row>
    <row r="12" spans="1:27" s="89" customFormat="1" ht="30" customHeight="1">
      <c r="A12" s="349"/>
      <c r="B12" s="350"/>
      <c r="C12" s="350">
        <v>2</v>
      </c>
      <c r="D12" s="350"/>
      <c r="E12" s="350"/>
      <c r="F12" s="353" t="s">
        <v>211</v>
      </c>
      <c r="G12" s="352"/>
      <c r="H12" s="295"/>
      <c r="I12" s="297"/>
      <c r="J12" s="297"/>
      <c r="K12" s="297"/>
      <c r="L12" s="354"/>
      <c r="M12" s="294">
        <v>0</v>
      </c>
      <c r="N12" s="294">
        <v>15145031.630000001</v>
      </c>
      <c r="O12" s="294">
        <v>0</v>
      </c>
      <c r="P12" s="294">
        <v>0</v>
      </c>
      <c r="Q12" s="294">
        <v>0</v>
      </c>
      <c r="R12" s="299"/>
      <c r="S12" s="299"/>
      <c r="T12" s="354"/>
      <c r="U12" s="301"/>
    </row>
    <row r="13" spans="1:27" s="89" customFormat="1" ht="39" customHeight="1">
      <c r="A13" s="349"/>
      <c r="B13" s="350"/>
      <c r="C13" s="350"/>
      <c r="D13" s="350">
        <v>1</v>
      </c>
      <c r="E13" s="350"/>
      <c r="F13" s="353" t="s">
        <v>212</v>
      </c>
      <c r="G13" s="352"/>
      <c r="H13" s="291"/>
      <c r="I13" s="291"/>
      <c r="J13" s="291"/>
      <c r="K13" s="300"/>
      <c r="L13" s="300"/>
      <c r="M13" s="294">
        <v>0</v>
      </c>
      <c r="N13" s="294">
        <v>15145031.630000001</v>
      </c>
      <c r="O13" s="294">
        <v>0</v>
      </c>
      <c r="P13" s="294">
        <v>0</v>
      </c>
      <c r="Q13" s="294">
        <v>0</v>
      </c>
      <c r="R13" s="300"/>
      <c r="S13" s="300"/>
      <c r="T13" s="300"/>
      <c r="U13" s="307"/>
    </row>
    <row r="14" spans="1:27" s="89" customFormat="1" ht="39.6" customHeight="1">
      <c r="A14" s="287"/>
      <c r="B14" s="288"/>
      <c r="C14" s="288"/>
      <c r="D14" s="288"/>
      <c r="E14" s="288">
        <v>217</v>
      </c>
      <c r="F14" s="327" t="s">
        <v>215</v>
      </c>
      <c r="G14" s="302" t="s">
        <v>159</v>
      </c>
      <c r="H14" s="311">
        <v>0</v>
      </c>
      <c r="I14" s="311">
        <v>0</v>
      </c>
      <c r="J14" s="311">
        <v>0</v>
      </c>
      <c r="K14" s="303">
        <v>0</v>
      </c>
      <c r="L14" s="303">
        <v>0</v>
      </c>
      <c r="M14" s="304">
        <v>0</v>
      </c>
      <c r="N14" s="304">
        <v>15145031.630000001</v>
      </c>
      <c r="O14" s="304">
        <v>0</v>
      </c>
      <c r="P14" s="304">
        <v>0</v>
      </c>
      <c r="Q14" s="305">
        <v>0</v>
      </c>
      <c r="R14" s="292">
        <v>0</v>
      </c>
      <c r="S14" s="292">
        <v>0</v>
      </c>
      <c r="T14" s="292">
        <v>0</v>
      </c>
      <c r="U14" s="306">
        <v>0</v>
      </c>
      <c r="V14" s="89">
        <v>221217</v>
      </c>
    </row>
    <row r="15" spans="1:27" s="89" customFormat="1" ht="15" customHeight="1">
      <c r="A15" s="287"/>
      <c r="B15" s="288"/>
      <c r="C15" s="288"/>
      <c r="D15" s="288"/>
      <c r="E15" s="288"/>
      <c r="F15" s="308"/>
      <c r="G15" s="309"/>
      <c r="H15" s="291"/>
      <c r="I15" s="291"/>
      <c r="J15" s="291"/>
      <c r="K15" s="310"/>
      <c r="L15" s="310"/>
      <c r="M15" s="358"/>
      <c r="N15" s="356"/>
      <c r="O15" s="356"/>
      <c r="P15" s="356"/>
      <c r="Q15" s="356"/>
      <c r="R15" s="291"/>
      <c r="S15" s="291"/>
      <c r="T15" s="291"/>
      <c r="U15" s="293"/>
    </row>
    <row r="16" spans="1:27" s="89" customFormat="1" ht="15" customHeight="1">
      <c r="A16" s="334"/>
      <c r="B16" s="335"/>
      <c r="C16" s="335"/>
      <c r="D16" s="335"/>
      <c r="E16" s="335"/>
      <c r="F16" s="336" t="s">
        <v>249</v>
      </c>
      <c r="G16" s="335"/>
      <c r="H16" s="335"/>
      <c r="I16" s="337"/>
      <c r="J16" s="337"/>
      <c r="K16" s="337"/>
      <c r="L16" s="337"/>
      <c r="M16" s="338">
        <v>0</v>
      </c>
      <c r="N16" s="338">
        <v>15145031.630000001</v>
      </c>
      <c r="O16" s="338">
        <v>0</v>
      </c>
      <c r="P16" s="338">
        <v>0</v>
      </c>
      <c r="Q16" s="338">
        <v>0</v>
      </c>
      <c r="R16" s="339"/>
      <c r="S16" s="339"/>
      <c r="T16" s="335"/>
      <c r="U16" s="340"/>
    </row>
    <row r="17" spans="1:21" s="89" customFormat="1" ht="15" customHeight="1">
      <c r="A17" s="313"/>
      <c r="B17" s="314"/>
      <c r="C17" s="314"/>
      <c r="D17" s="314"/>
      <c r="E17" s="314"/>
      <c r="F17" s="314"/>
      <c r="G17" s="314"/>
      <c r="H17" s="314"/>
      <c r="I17" s="315"/>
      <c r="J17" s="315"/>
      <c r="K17" s="315"/>
      <c r="L17" s="315"/>
      <c r="M17" s="359"/>
      <c r="N17" s="359"/>
      <c r="O17" s="359"/>
      <c r="P17" s="359"/>
      <c r="Q17" s="359"/>
      <c r="R17" s="316"/>
      <c r="S17" s="316"/>
      <c r="T17" s="314"/>
      <c r="U17" s="317"/>
    </row>
    <row r="18" spans="1:21">
      <c r="A18" s="39"/>
      <c r="B18" s="84"/>
      <c r="C18" s="39"/>
      <c r="D18" s="39"/>
      <c r="F18" s="39"/>
      <c r="M18" s="218"/>
      <c r="N18" s="218"/>
      <c r="O18" s="218"/>
      <c r="P18" s="218"/>
      <c r="Q18" s="218"/>
    </row>
    <row r="19" spans="1:21">
      <c r="B19" s="40"/>
      <c r="C19" s="41"/>
      <c r="D19" s="41"/>
      <c r="N19" s="42"/>
      <c r="O19" s="42"/>
    </row>
    <row r="20" spans="1:21">
      <c r="B20" s="43"/>
      <c r="C20" s="43"/>
      <c r="D20" s="43"/>
      <c r="N20" s="44"/>
      <c r="O20"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showGridLines="0" topLeftCell="A7" zoomScale="79" zoomScaleNormal="79" zoomScaleSheetLayoutView="70" workbookViewId="0">
      <selection activeCell="F14" sqref="F14"/>
    </sheetView>
  </sheetViews>
  <sheetFormatPr baseColWidth="10" defaultColWidth="11.44140625" defaultRowHeight="13.8"/>
  <cols>
    <col min="1" max="1" width="3.88671875" style="38" customWidth="1"/>
    <col min="2" max="4" width="3.109375" style="38" customWidth="1"/>
    <col min="5" max="5" width="6.5546875" style="38" customWidth="1"/>
    <col min="6" max="6" width="29.109375" style="38" customWidth="1"/>
    <col min="7" max="7" width="9.88671875" style="38" customWidth="1"/>
    <col min="8" max="10" width="12.6640625" style="38" customWidth="1"/>
    <col min="11" max="12" width="6.6640625" style="38" customWidth="1"/>
    <col min="13" max="14" width="14.109375" style="38" bestFit="1"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501</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136" customFormat="1" ht="12.75" customHeight="1">
      <c r="A9" s="324"/>
      <c r="B9" s="325"/>
      <c r="C9" s="325"/>
      <c r="D9" s="325"/>
      <c r="E9" s="325"/>
      <c r="F9" s="325"/>
      <c r="G9" s="325"/>
      <c r="H9" s="285"/>
      <c r="I9" s="285"/>
      <c r="J9" s="285"/>
      <c r="K9" s="285"/>
      <c r="L9" s="285"/>
      <c r="M9" s="285"/>
      <c r="N9" s="285"/>
      <c r="O9" s="285"/>
      <c r="P9" s="285"/>
      <c r="Q9" s="285"/>
      <c r="R9" s="285"/>
      <c r="S9" s="285"/>
      <c r="T9" s="285"/>
      <c r="U9" s="286"/>
    </row>
    <row r="10" spans="1:21" ht="40.950000000000003" customHeight="1">
      <c r="A10" s="287">
        <v>1</v>
      </c>
      <c r="B10" s="288"/>
      <c r="C10" s="288"/>
      <c r="D10" s="288"/>
      <c r="E10" s="288"/>
      <c r="F10" s="328" t="s">
        <v>148</v>
      </c>
      <c r="G10" s="345"/>
      <c r="H10" s="346"/>
      <c r="I10" s="346"/>
      <c r="J10" s="346"/>
      <c r="K10" s="346"/>
      <c r="L10" s="346"/>
      <c r="M10" s="360">
        <v>19251756</v>
      </c>
      <c r="N10" s="360">
        <v>19251756</v>
      </c>
      <c r="O10" s="347">
        <v>0</v>
      </c>
      <c r="P10" s="347">
        <v>0</v>
      </c>
      <c r="Q10" s="347">
        <v>0</v>
      </c>
      <c r="R10" s="346"/>
      <c r="S10" s="346"/>
      <c r="T10" s="346"/>
      <c r="U10" s="348"/>
    </row>
    <row r="11" spans="1:21" s="89" customFormat="1" ht="15" customHeight="1">
      <c r="A11" s="349"/>
      <c r="B11" s="350">
        <v>2</v>
      </c>
      <c r="C11" s="350"/>
      <c r="D11" s="350"/>
      <c r="E11" s="350"/>
      <c r="F11" s="351" t="s">
        <v>149</v>
      </c>
      <c r="G11" s="352"/>
      <c r="H11" s="295"/>
      <c r="I11" s="296"/>
      <c r="J11" s="296"/>
      <c r="K11" s="296"/>
      <c r="L11" s="297"/>
      <c r="M11" s="358">
        <v>19251756</v>
      </c>
      <c r="N11" s="358">
        <v>19251756</v>
      </c>
      <c r="O11" s="294">
        <v>0</v>
      </c>
      <c r="P11" s="294">
        <v>0</v>
      </c>
      <c r="Q11" s="294">
        <v>0</v>
      </c>
      <c r="R11" s="299"/>
      <c r="S11" s="299"/>
      <c r="T11" s="300"/>
      <c r="U11" s="301"/>
    </row>
    <row r="12" spans="1:21" s="89" customFormat="1" ht="30" customHeight="1">
      <c r="A12" s="349"/>
      <c r="B12" s="350"/>
      <c r="C12" s="350">
        <v>6</v>
      </c>
      <c r="D12" s="350"/>
      <c r="E12" s="350"/>
      <c r="F12" s="353" t="s">
        <v>166</v>
      </c>
      <c r="G12" s="352"/>
      <c r="H12" s="295"/>
      <c r="I12" s="297"/>
      <c r="J12" s="297"/>
      <c r="K12" s="297"/>
      <c r="L12" s="354"/>
      <c r="M12" s="358">
        <v>19251756</v>
      </c>
      <c r="N12" s="358">
        <v>19251756</v>
      </c>
      <c r="O12" s="294">
        <v>0</v>
      </c>
      <c r="P12" s="294">
        <v>0</v>
      </c>
      <c r="Q12" s="294">
        <v>0</v>
      </c>
      <c r="R12" s="299"/>
      <c r="S12" s="299"/>
      <c r="T12" s="354"/>
      <c r="U12" s="301"/>
    </row>
    <row r="13" spans="1:21" s="89" customFormat="1" ht="39" customHeight="1">
      <c r="A13" s="349"/>
      <c r="B13" s="350"/>
      <c r="C13" s="350"/>
      <c r="D13" s="350">
        <v>9</v>
      </c>
      <c r="E13" s="350"/>
      <c r="F13" s="353" t="s">
        <v>173</v>
      </c>
      <c r="G13" s="352"/>
      <c r="H13" s="291"/>
      <c r="I13" s="291"/>
      <c r="J13" s="291"/>
      <c r="K13" s="300"/>
      <c r="L13" s="300"/>
      <c r="M13" s="358">
        <v>19251756</v>
      </c>
      <c r="N13" s="358">
        <v>19251756</v>
      </c>
      <c r="O13" s="294">
        <v>0</v>
      </c>
      <c r="P13" s="294">
        <v>0</v>
      </c>
      <c r="Q13" s="294">
        <v>0</v>
      </c>
      <c r="R13" s="300"/>
      <c r="S13" s="300"/>
      <c r="T13" s="300"/>
      <c r="U13" s="307"/>
    </row>
    <row r="14" spans="1:21" s="89" customFormat="1" ht="39.6" customHeight="1">
      <c r="A14" s="287"/>
      <c r="B14" s="288"/>
      <c r="C14" s="288"/>
      <c r="D14" s="288"/>
      <c r="E14" s="288">
        <v>227</v>
      </c>
      <c r="F14" s="327" t="s">
        <v>175</v>
      </c>
      <c r="G14" s="302" t="s">
        <v>159</v>
      </c>
      <c r="H14" s="311">
        <v>0</v>
      </c>
      <c r="I14" s="311">
        <v>0</v>
      </c>
      <c r="J14" s="311">
        <v>0</v>
      </c>
      <c r="K14" s="303">
        <v>0</v>
      </c>
      <c r="L14" s="303">
        <v>0</v>
      </c>
      <c r="M14" s="333">
        <v>19251756</v>
      </c>
      <c r="N14" s="333">
        <v>19251756</v>
      </c>
      <c r="O14" s="304">
        <v>0</v>
      </c>
      <c r="P14" s="304">
        <v>0</v>
      </c>
      <c r="Q14" s="305">
        <v>0</v>
      </c>
      <c r="R14" s="292">
        <v>0</v>
      </c>
      <c r="S14" s="292">
        <v>0</v>
      </c>
      <c r="T14" s="292">
        <v>0</v>
      </c>
      <c r="U14" s="306">
        <v>0</v>
      </c>
    </row>
    <row r="15" spans="1:21" ht="40.950000000000003" customHeight="1">
      <c r="A15" s="287">
        <v>4</v>
      </c>
      <c r="B15" s="288"/>
      <c r="C15" s="288"/>
      <c r="D15" s="288"/>
      <c r="E15" s="288"/>
      <c r="F15" s="328" t="s">
        <v>195</v>
      </c>
      <c r="G15" s="345"/>
      <c r="H15" s="346"/>
      <c r="I15" s="346"/>
      <c r="J15" s="346"/>
      <c r="K15" s="346"/>
      <c r="L15" s="346"/>
      <c r="M15" s="361">
        <v>18773448</v>
      </c>
      <c r="N15" s="361">
        <v>18773448</v>
      </c>
      <c r="O15" s="347">
        <v>0</v>
      </c>
      <c r="P15" s="347">
        <v>0</v>
      </c>
      <c r="Q15" s="347">
        <v>0</v>
      </c>
      <c r="R15" s="346"/>
      <c r="S15" s="346"/>
      <c r="T15" s="346"/>
      <c r="U15" s="348"/>
    </row>
    <row r="16" spans="1:21" s="89" customFormat="1" ht="15" customHeight="1">
      <c r="A16" s="349"/>
      <c r="B16" s="350">
        <v>2</v>
      </c>
      <c r="C16" s="350"/>
      <c r="D16" s="350"/>
      <c r="E16" s="350"/>
      <c r="F16" s="351" t="s">
        <v>149</v>
      </c>
      <c r="G16" s="352"/>
      <c r="H16" s="295"/>
      <c r="I16" s="296"/>
      <c r="J16" s="296"/>
      <c r="K16" s="296"/>
      <c r="L16" s="297"/>
      <c r="M16" s="358">
        <v>18773448</v>
      </c>
      <c r="N16" s="358">
        <v>18773448</v>
      </c>
      <c r="O16" s="294">
        <v>0</v>
      </c>
      <c r="P16" s="294">
        <v>0</v>
      </c>
      <c r="Q16" s="294">
        <v>0</v>
      </c>
      <c r="R16" s="299"/>
      <c r="S16" s="299"/>
      <c r="T16" s="300"/>
      <c r="U16" s="301"/>
    </row>
    <row r="17" spans="1:21" s="89" customFormat="1" ht="30" customHeight="1">
      <c r="A17" s="349"/>
      <c r="B17" s="350"/>
      <c r="C17" s="350">
        <v>2</v>
      </c>
      <c r="D17" s="350"/>
      <c r="E17" s="350"/>
      <c r="F17" s="353" t="s">
        <v>211</v>
      </c>
      <c r="G17" s="352"/>
      <c r="H17" s="295"/>
      <c r="I17" s="297"/>
      <c r="J17" s="297"/>
      <c r="K17" s="297"/>
      <c r="L17" s="354"/>
      <c r="M17" s="358">
        <v>18773448</v>
      </c>
      <c r="N17" s="358">
        <v>18773448</v>
      </c>
      <c r="O17" s="294">
        <v>0</v>
      </c>
      <c r="P17" s="294">
        <v>0</v>
      </c>
      <c r="Q17" s="294">
        <v>0</v>
      </c>
      <c r="R17" s="299"/>
      <c r="S17" s="299"/>
      <c r="T17" s="354"/>
      <c r="U17" s="301"/>
    </row>
    <row r="18" spans="1:21" s="89" customFormat="1" ht="39" customHeight="1">
      <c r="A18" s="349"/>
      <c r="B18" s="350"/>
      <c r="C18" s="350"/>
      <c r="D18" s="350">
        <v>1</v>
      </c>
      <c r="E18" s="350"/>
      <c r="F18" s="353" t="s">
        <v>212</v>
      </c>
      <c r="G18" s="352"/>
      <c r="H18" s="291"/>
      <c r="I18" s="291"/>
      <c r="J18" s="291"/>
      <c r="K18" s="300"/>
      <c r="L18" s="300"/>
      <c r="M18" s="358">
        <v>18773448</v>
      </c>
      <c r="N18" s="358">
        <v>18773448</v>
      </c>
      <c r="O18" s="294">
        <v>0</v>
      </c>
      <c r="P18" s="294">
        <v>0</v>
      </c>
      <c r="Q18" s="294">
        <v>0</v>
      </c>
      <c r="R18" s="300"/>
      <c r="S18" s="300"/>
      <c r="T18" s="300"/>
      <c r="U18" s="307"/>
    </row>
    <row r="19" spans="1:21" s="89" customFormat="1" ht="52.95" customHeight="1">
      <c r="A19" s="287"/>
      <c r="B19" s="288"/>
      <c r="C19" s="288"/>
      <c r="D19" s="288"/>
      <c r="E19" s="288">
        <v>219</v>
      </c>
      <c r="F19" s="327" t="s">
        <v>217</v>
      </c>
      <c r="G19" s="302" t="s">
        <v>218</v>
      </c>
      <c r="H19" s="311">
        <v>0</v>
      </c>
      <c r="I19" s="311">
        <v>0</v>
      </c>
      <c r="J19" s="311">
        <v>0</v>
      </c>
      <c r="K19" s="303">
        <v>0</v>
      </c>
      <c r="L19" s="303">
        <v>0</v>
      </c>
      <c r="M19" s="357">
        <v>18773448</v>
      </c>
      <c r="N19" s="357">
        <v>18773448</v>
      </c>
      <c r="O19" s="304">
        <v>0</v>
      </c>
      <c r="P19" s="304">
        <v>0</v>
      </c>
      <c r="Q19" s="305">
        <v>0</v>
      </c>
      <c r="R19" s="292">
        <v>0</v>
      </c>
      <c r="S19" s="292">
        <v>0</v>
      </c>
      <c r="T19" s="292">
        <v>0</v>
      </c>
      <c r="U19" s="306">
        <v>0</v>
      </c>
    </row>
    <row r="20" spans="1:21" s="89" customFormat="1" ht="15" customHeight="1">
      <c r="A20" s="287"/>
      <c r="B20" s="288"/>
      <c r="C20" s="288"/>
      <c r="D20" s="288"/>
      <c r="E20" s="288"/>
      <c r="F20" s="308"/>
      <c r="G20" s="309"/>
      <c r="H20" s="291"/>
      <c r="I20" s="291"/>
      <c r="J20" s="291"/>
      <c r="K20" s="310"/>
      <c r="L20" s="310"/>
      <c r="M20" s="358"/>
      <c r="N20" s="356"/>
      <c r="O20" s="356"/>
      <c r="P20" s="356"/>
      <c r="Q20" s="356"/>
      <c r="R20" s="291"/>
      <c r="S20" s="291"/>
      <c r="T20" s="291"/>
      <c r="U20" s="293"/>
    </row>
    <row r="21" spans="1:21" s="89" customFormat="1" ht="15" customHeight="1">
      <c r="A21" s="334"/>
      <c r="B21" s="335"/>
      <c r="C21" s="335"/>
      <c r="D21" s="335"/>
      <c r="E21" s="335"/>
      <c r="F21" s="336" t="s">
        <v>249</v>
      </c>
      <c r="G21" s="335"/>
      <c r="H21" s="335"/>
      <c r="I21" s="337"/>
      <c r="J21" s="337"/>
      <c r="K21" s="337"/>
      <c r="L21" s="337"/>
      <c r="M21" s="338">
        <v>38025204</v>
      </c>
      <c r="N21" s="338">
        <v>38025204</v>
      </c>
      <c r="O21" s="338">
        <v>0</v>
      </c>
      <c r="P21" s="338">
        <v>0</v>
      </c>
      <c r="Q21" s="338">
        <v>0</v>
      </c>
      <c r="R21" s="339"/>
      <c r="S21" s="339"/>
      <c r="T21" s="335"/>
      <c r="U21" s="340"/>
    </row>
    <row r="22" spans="1:21" s="89" customFormat="1" ht="15" customHeight="1">
      <c r="A22" s="313"/>
      <c r="B22" s="314"/>
      <c r="C22" s="314"/>
      <c r="D22" s="314"/>
      <c r="E22" s="314"/>
      <c r="F22" s="314"/>
      <c r="G22" s="314"/>
      <c r="H22" s="314"/>
      <c r="I22" s="315"/>
      <c r="J22" s="315"/>
      <c r="K22" s="315"/>
      <c r="L22" s="315"/>
      <c r="M22" s="359"/>
      <c r="N22" s="359"/>
      <c r="O22" s="359"/>
      <c r="P22" s="359"/>
      <c r="Q22" s="359"/>
      <c r="R22" s="316"/>
      <c r="S22" s="316"/>
      <c r="T22" s="314"/>
      <c r="U22" s="317"/>
    </row>
    <row r="23" spans="1:21">
      <c r="A23" s="39"/>
      <c r="B23" s="84"/>
      <c r="C23" s="39"/>
      <c r="D23" s="39"/>
      <c r="F23" s="39"/>
    </row>
    <row r="24" spans="1:21">
      <c r="B24" s="40"/>
      <c r="C24" s="41"/>
      <c r="D24" s="41"/>
      <c r="N24" s="42"/>
      <c r="O24" s="42"/>
    </row>
    <row r="25" spans="1:21">
      <c r="B25" s="43"/>
      <c r="C25" s="43"/>
      <c r="D25" s="43"/>
      <c r="N25" s="44"/>
      <c r="O25"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2"/>
  <sheetViews>
    <sheetView showGridLines="0" zoomScale="79" zoomScaleNormal="79" zoomScaleSheetLayoutView="70" workbookViewId="0">
      <selection activeCell="A2" sqref="A2:U2"/>
    </sheetView>
  </sheetViews>
  <sheetFormatPr baseColWidth="10" defaultColWidth="11.44140625" defaultRowHeight="13.8"/>
  <cols>
    <col min="1" max="1" width="3.88671875" style="38" customWidth="1"/>
    <col min="2" max="4" width="3.109375" style="38" customWidth="1"/>
    <col min="5" max="5" width="4" style="38" customWidth="1"/>
    <col min="6" max="6" width="32" style="38" customWidth="1"/>
    <col min="7" max="7" width="13" style="38" customWidth="1"/>
    <col min="8" max="10" width="12.6640625" style="38" customWidth="1"/>
    <col min="11" max="12" width="7.88671875" style="38" bestFit="1" customWidth="1"/>
    <col min="13" max="13" width="12.6640625" style="38" customWidth="1"/>
    <col min="14" max="14" width="20" style="38" customWidth="1"/>
    <col min="15" max="15" width="11.6640625" style="38" customWidth="1"/>
    <col min="16" max="17" width="12.6640625" style="38" customWidth="1"/>
    <col min="18" max="21" width="6.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613</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136" customFormat="1" ht="12.75" customHeight="1">
      <c r="A9" s="324"/>
      <c r="B9" s="325"/>
      <c r="C9" s="325"/>
      <c r="D9" s="325"/>
      <c r="E9" s="325"/>
      <c r="F9" s="325"/>
      <c r="G9" s="325"/>
      <c r="H9" s="285"/>
      <c r="I9" s="285"/>
      <c r="J9" s="285"/>
      <c r="K9" s="285"/>
      <c r="L9" s="285"/>
      <c r="M9" s="285"/>
      <c r="N9" s="285"/>
      <c r="O9" s="285"/>
      <c r="P9" s="285"/>
      <c r="Q9" s="285"/>
      <c r="R9" s="285"/>
      <c r="S9" s="285"/>
      <c r="T9" s="285"/>
      <c r="U9" s="286"/>
    </row>
    <row r="10" spans="1:21" ht="40.950000000000003" customHeight="1">
      <c r="A10" s="287">
        <v>1</v>
      </c>
      <c r="B10" s="288"/>
      <c r="C10" s="288"/>
      <c r="D10" s="288"/>
      <c r="E10" s="288"/>
      <c r="F10" s="328" t="s">
        <v>148</v>
      </c>
      <c r="G10" s="345"/>
      <c r="H10" s="346"/>
      <c r="I10" s="346"/>
      <c r="J10" s="346"/>
      <c r="K10" s="346"/>
      <c r="L10" s="346"/>
      <c r="M10" s="360">
        <v>0</v>
      </c>
      <c r="N10" s="360">
        <v>10000000</v>
      </c>
      <c r="O10" s="347">
        <v>0</v>
      </c>
      <c r="P10" s="347">
        <v>0</v>
      </c>
      <c r="Q10" s="347">
        <v>0</v>
      </c>
      <c r="R10" s="346"/>
      <c r="S10" s="346"/>
      <c r="T10" s="346"/>
      <c r="U10" s="348"/>
    </row>
    <row r="11" spans="1:21" s="89" customFormat="1" ht="15" customHeight="1">
      <c r="A11" s="349"/>
      <c r="B11" s="350">
        <v>2</v>
      </c>
      <c r="C11" s="350"/>
      <c r="D11" s="350"/>
      <c r="E11" s="350"/>
      <c r="F11" s="351" t="s">
        <v>149</v>
      </c>
      <c r="G11" s="352"/>
      <c r="H11" s="295"/>
      <c r="I11" s="296"/>
      <c r="J11" s="296"/>
      <c r="K11" s="296"/>
      <c r="L11" s="297"/>
      <c r="M11" s="358">
        <v>0</v>
      </c>
      <c r="N11" s="358">
        <v>10000000</v>
      </c>
      <c r="O11" s="294">
        <v>0</v>
      </c>
      <c r="P11" s="294">
        <v>0</v>
      </c>
      <c r="Q11" s="294">
        <v>0</v>
      </c>
      <c r="R11" s="299"/>
      <c r="S11" s="299"/>
      <c r="T11" s="300"/>
      <c r="U11" s="301"/>
    </row>
    <row r="12" spans="1:21" s="89" customFormat="1" ht="30" customHeight="1">
      <c r="A12" s="349"/>
      <c r="B12" s="350"/>
      <c r="C12" s="350">
        <v>5</v>
      </c>
      <c r="D12" s="350"/>
      <c r="E12" s="350"/>
      <c r="F12" s="353" t="s">
        <v>162</v>
      </c>
      <c r="G12" s="352"/>
      <c r="H12" s="295"/>
      <c r="I12" s="297"/>
      <c r="J12" s="297"/>
      <c r="K12" s="297"/>
      <c r="L12" s="354"/>
      <c r="M12" s="358">
        <v>0</v>
      </c>
      <c r="N12" s="358">
        <v>10000000</v>
      </c>
      <c r="O12" s="294">
        <v>0</v>
      </c>
      <c r="P12" s="294">
        <v>0</v>
      </c>
      <c r="Q12" s="294">
        <v>0</v>
      </c>
      <c r="R12" s="299"/>
      <c r="S12" s="299"/>
      <c r="T12" s="354"/>
      <c r="U12" s="301"/>
    </row>
    <row r="13" spans="1:21" s="89" customFormat="1" ht="39" customHeight="1">
      <c r="A13" s="349"/>
      <c r="B13" s="350"/>
      <c r="C13" s="350"/>
      <c r="D13" s="350">
        <v>1</v>
      </c>
      <c r="E13" s="350"/>
      <c r="F13" s="353" t="s">
        <v>163</v>
      </c>
      <c r="G13" s="352"/>
      <c r="H13" s="291"/>
      <c r="I13" s="291"/>
      <c r="J13" s="291"/>
      <c r="K13" s="300"/>
      <c r="L13" s="300"/>
      <c r="M13" s="358">
        <v>0</v>
      </c>
      <c r="N13" s="358">
        <v>10000000</v>
      </c>
      <c r="O13" s="294">
        <v>0</v>
      </c>
      <c r="P13" s="294">
        <v>0</v>
      </c>
      <c r="Q13" s="294">
        <v>0</v>
      </c>
      <c r="R13" s="300"/>
      <c r="S13" s="300"/>
      <c r="T13" s="300"/>
      <c r="U13" s="307"/>
    </row>
    <row r="14" spans="1:21" s="89" customFormat="1" ht="39.6" customHeight="1">
      <c r="A14" s="287"/>
      <c r="B14" s="288"/>
      <c r="C14" s="288"/>
      <c r="D14" s="288"/>
      <c r="E14" s="288">
        <v>218</v>
      </c>
      <c r="F14" s="327" t="s">
        <v>165</v>
      </c>
      <c r="G14" s="302" t="s">
        <v>159</v>
      </c>
      <c r="H14" s="311">
        <v>10</v>
      </c>
      <c r="I14" s="311">
        <v>0</v>
      </c>
      <c r="J14" s="311">
        <v>0</v>
      </c>
      <c r="K14" s="303">
        <v>0</v>
      </c>
      <c r="L14" s="303">
        <v>0</v>
      </c>
      <c r="M14" s="333">
        <v>0</v>
      </c>
      <c r="N14" s="333">
        <v>10000000</v>
      </c>
      <c r="O14" s="304">
        <v>0</v>
      </c>
      <c r="P14" s="304">
        <v>0</v>
      </c>
      <c r="Q14" s="305">
        <v>0</v>
      </c>
      <c r="R14" s="292">
        <v>0</v>
      </c>
      <c r="S14" s="292">
        <v>0</v>
      </c>
      <c r="T14" s="292">
        <v>0</v>
      </c>
      <c r="U14" s="306">
        <v>0</v>
      </c>
    </row>
    <row r="15" spans="1:21" ht="40.950000000000003" customHeight="1">
      <c r="A15" s="287">
        <v>4</v>
      </c>
      <c r="B15" s="288"/>
      <c r="C15" s="288"/>
      <c r="D15" s="288"/>
      <c r="E15" s="288"/>
      <c r="F15" s="328" t="s">
        <v>195</v>
      </c>
      <c r="G15" s="345"/>
      <c r="H15" s="346"/>
      <c r="I15" s="346"/>
      <c r="J15" s="346"/>
      <c r="K15" s="346"/>
      <c r="L15" s="346"/>
      <c r="M15" s="360">
        <v>0</v>
      </c>
      <c r="N15" s="360">
        <v>40000000</v>
      </c>
      <c r="O15" s="347">
        <v>0</v>
      </c>
      <c r="P15" s="347">
        <v>0</v>
      </c>
      <c r="Q15" s="347">
        <v>0</v>
      </c>
      <c r="R15" s="346"/>
      <c r="S15" s="346"/>
      <c r="T15" s="346"/>
      <c r="U15" s="348"/>
    </row>
    <row r="16" spans="1:21" s="89" customFormat="1" ht="15" customHeight="1">
      <c r="A16" s="349"/>
      <c r="B16" s="350">
        <v>2</v>
      </c>
      <c r="C16" s="350"/>
      <c r="D16" s="350"/>
      <c r="E16" s="350"/>
      <c r="F16" s="351" t="s">
        <v>149</v>
      </c>
      <c r="G16" s="352"/>
      <c r="H16" s="295"/>
      <c r="I16" s="296"/>
      <c r="J16" s="296"/>
      <c r="K16" s="296"/>
      <c r="L16" s="297"/>
      <c r="M16" s="358">
        <v>0</v>
      </c>
      <c r="N16" s="358">
        <v>40000000</v>
      </c>
      <c r="O16" s="294">
        <v>0</v>
      </c>
      <c r="P16" s="294">
        <v>0</v>
      </c>
      <c r="Q16" s="294">
        <v>0</v>
      </c>
      <c r="R16" s="299"/>
      <c r="S16" s="299"/>
      <c r="T16" s="300"/>
      <c r="U16" s="301"/>
    </row>
    <row r="17" spans="1:21" s="89" customFormat="1" ht="30" customHeight="1">
      <c r="A17" s="349"/>
      <c r="B17" s="350"/>
      <c r="C17" s="350">
        <v>2</v>
      </c>
      <c r="D17" s="350"/>
      <c r="E17" s="350"/>
      <c r="F17" s="353" t="s">
        <v>211</v>
      </c>
      <c r="G17" s="352"/>
      <c r="H17" s="295"/>
      <c r="I17" s="297"/>
      <c r="J17" s="297"/>
      <c r="K17" s="297"/>
      <c r="L17" s="354"/>
      <c r="M17" s="358">
        <v>0</v>
      </c>
      <c r="N17" s="358">
        <v>40000000</v>
      </c>
      <c r="O17" s="294">
        <v>0</v>
      </c>
      <c r="P17" s="294">
        <v>0</v>
      </c>
      <c r="Q17" s="294">
        <v>0</v>
      </c>
      <c r="R17" s="299"/>
      <c r="S17" s="299"/>
      <c r="T17" s="354"/>
      <c r="U17" s="301"/>
    </row>
    <row r="18" spans="1:21" s="89" customFormat="1" ht="39" customHeight="1">
      <c r="A18" s="349"/>
      <c r="B18" s="350"/>
      <c r="C18" s="350"/>
      <c r="D18" s="350">
        <v>1</v>
      </c>
      <c r="E18" s="350"/>
      <c r="F18" s="353" t="s">
        <v>212</v>
      </c>
      <c r="G18" s="352"/>
      <c r="H18" s="291"/>
      <c r="I18" s="291"/>
      <c r="J18" s="291"/>
      <c r="K18" s="300"/>
      <c r="L18" s="300"/>
      <c r="M18" s="358">
        <v>0</v>
      </c>
      <c r="N18" s="358">
        <v>40000000</v>
      </c>
      <c r="O18" s="294">
        <v>0</v>
      </c>
      <c r="P18" s="294">
        <v>0</v>
      </c>
      <c r="Q18" s="294">
        <v>0</v>
      </c>
      <c r="R18" s="300"/>
      <c r="S18" s="300"/>
      <c r="T18" s="300"/>
      <c r="U18" s="307"/>
    </row>
    <row r="19" spans="1:21" s="89" customFormat="1" ht="39.6" customHeight="1">
      <c r="A19" s="287"/>
      <c r="B19" s="288"/>
      <c r="C19" s="288"/>
      <c r="D19" s="288"/>
      <c r="E19" s="288">
        <v>216</v>
      </c>
      <c r="F19" s="327" t="s">
        <v>214</v>
      </c>
      <c r="G19" s="302" t="s">
        <v>205</v>
      </c>
      <c r="H19" s="311">
        <v>23800</v>
      </c>
      <c r="I19" s="311">
        <v>0</v>
      </c>
      <c r="J19" s="311">
        <v>0</v>
      </c>
      <c r="K19" s="303">
        <v>0</v>
      </c>
      <c r="L19" s="303">
        <v>0</v>
      </c>
      <c r="M19" s="333">
        <v>0</v>
      </c>
      <c r="N19" s="333">
        <v>15000000</v>
      </c>
      <c r="O19" s="304">
        <v>0</v>
      </c>
      <c r="P19" s="304">
        <v>0</v>
      </c>
      <c r="Q19" s="305">
        <v>0</v>
      </c>
      <c r="R19" s="292">
        <v>0</v>
      </c>
      <c r="S19" s="292">
        <v>0</v>
      </c>
      <c r="T19" s="292">
        <v>0</v>
      </c>
      <c r="U19" s="306">
        <v>0</v>
      </c>
    </row>
    <row r="20" spans="1:21" s="89" customFormat="1" ht="39.6" customHeight="1">
      <c r="A20" s="287"/>
      <c r="B20" s="288"/>
      <c r="C20" s="288"/>
      <c r="D20" s="288"/>
      <c r="E20" s="288">
        <v>218</v>
      </c>
      <c r="F20" s="327" t="s">
        <v>216</v>
      </c>
      <c r="G20" s="302" t="s">
        <v>205</v>
      </c>
      <c r="H20" s="311">
        <v>30780</v>
      </c>
      <c r="I20" s="311">
        <v>0</v>
      </c>
      <c r="J20" s="311">
        <v>0</v>
      </c>
      <c r="K20" s="303">
        <v>0</v>
      </c>
      <c r="L20" s="303">
        <v>0</v>
      </c>
      <c r="M20" s="333">
        <v>0</v>
      </c>
      <c r="N20" s="333">
        <v>15000000</v>
      </c>
      <c r="O20" s="304">
        <v>0</v>
      </c>
      <c r="P20" s="304">
        <v>0</v>
      </c>
      <c r="Q20" s="305">
        <v>0</v>
      </c>
      <c r="R20" s="292">
        <v>0</v>
      </c>
      <c r="S20" s="292">
        <v>0</v>
      </c>
      <c r="T20" s="292">
        <v>0</v>
      </c>
      <c r="U20" s="306">
        <v>0</v>
      </c>
    </row>
    <row r="21" spans="1:21" s="89" customFormat="1" ht="39.6" customHeight="1">
      <c r="A21" s="287"/>
      <c r="B21" s="288"/>
      <c r="C21" s="288"/>
      <c r="D21" s="288"/>
      <c r="E21" s="288">
        <v>219</v>
      </c>
      <c r="F21" s="327" t="s">
        <v>217</v>
      </c>
      <c r="G21" s="302" t="s">
        <v>218</v>
      </c>
      <c r="H21" s="311">
        <v>10</v>
      </c>
      <c r="I21" s="311">
        <v>0</v>
      </c>
      <c r="J21" s="311">
        <v>0</v>
      </c>
      <c r="K21" s="303">
        <v>0</v>
      </c>
      <c r="L21" s="303">
        <v>0</v>
      </c>
      <c r="M21" s="333">
        <v>0</v>
      </c>
      <c r="N21" s="333">
        <v>10000000</v>
      </c>
      <c r="O21" s="304">
        <v>0</v>
      </c>
      <c r="P21" s="304">
        <v>0</v>
      </c>
      <c r="Q21" s="305">
        <v>0</v>
      </c>
      <c r="R21" s="292">
        <v>0</v>
      </c>
      <c r="S21" s="292">
        <v>0</v>
      </c>
      <c r="T21" s="292">
        <v>0</v>
      </c>
      <c r="U21" s="306">
        <v>0</v>
      </c>
    </row>
    <row r="22" spans="1:21" s="89" customFormat="1" ht="15" customHeight="1">
      <c r="A22" s="287"/>
      <c r="B22" s="288"/>
      <c r="C22" s="288"/>
      <c r="D22" s="288"/>
      <c r="E22" s="288"/>
      <c r="F22" s="308"/>
      <c r="G22" s="309"/>
      <c r="H22" s="291"/>
      <c r="I22" s="291"/>
      <c r="J22" s="291"/>
      <c r="K22" s="310"/>
      <c r="L22" s="310"/>
      <c r="M22" s="358"/>
      <c r="N22" s="356"/>
      <c r="O22" s="356"/>
      <c r="P22" s="356"/>
      <c r="Q22" s="356"/>
      <c r="R22" s="291"/>
      <c r="S22" s="291"/>
      <c r="T22" s="291"/>
      <c r="U22" s="293"/>
    </row>
    <row r="23" spans="1:21" s="89" customFormat="1" ht="15" customHeight="1">
      <c r="A23" s="334"/>
      <c r="B23" s="335"/>
      <c r="C23" s="335"/>
      <c r="D23" s="335"/>
      <c r="E23" s="335"/>
      <c r="F23" s="336" t="s">
        <v>428</v>
      </c>
      <c r="G23" s="335"/>
      <c r="H23" s="335"/>
      <c r="I23" s="337"/>
      <c r="J23" s="337"/>
      <c r="K23" s="337"/>
      <c r="L23" s="337"/>
      <c r="M23" s="338">
        <v>0</v>
      </c>
      <c r="N23" s="338">
        <v>50000000</v>
      </c>
      <c r="O23" s="338">
        <v>0</v>
      </c>
      <c r="P23" s="338">
        <v>0</v>
      </c>
      <c r="Q23" s="338">
        <v>0</v>
      </c>
      <c r="R23" s="339"/>
      <c r="S23" s="339"/>
      <c r="T23" s="335"/>
      <c r="U23" s="340"/>
    </row>
    <row r="24" spans="1:21" s="89" customFormat="1" ht="15" customHeight="1">
      <c r="A24" s="313"/>
      <c r="B24" s="314"/>
      <c r="C24" s="314"/>
      <c r="D24" s="314"/>
      <c r="E24" s="314"/>
      <c r="F24" s="314"/>
      <c r="G24" s="314"/>
      <c r="H24" s="314"/>
      <c r="I24" s="315"/>
      <c r="J24" s="315"/>
      <c r="K24" s="315"/>
      <c r="L24" s="315"/>
      <c r="M24" s="359"/>
      <c r="N24" s="359"/>
      <c r="O24" s="359"/>
      <c r="P24" s="359"/>
      <c r="Q24" s="359"/>
      <c r="R24" s="316"/>
      <c r="S24" s="316"/>
      <c r="T24" s="314"/>
      <c r="U24" s="317"/>
    </row>
    <row r="25" spans="1:21">
      <c r="A25" s="171"/>
      <c r="B25" s="172"/>
      <c r="C25" s="172"/>
      <c r="D25" s="172"/>
      <c r="E25" s="172"/>
      <c r="F25" s="173"/>
      <c r="G25" s="172"/>
    </row>
    <row r="26" spans="1:21">
      <c r="A26" s="171"/>
      <c r="B26" s="172"/>
      <c r="C26" s="172"/>
      <c r="D26" s="172"/>
      <c r="E26" s="172"/>
      <c r="F26" s="173"/>
      <c r="G26" s="174"/>
      <c r="N26" s="42"/>
      <c r="O26" s="42"/>
    </row>
    <row r="27" spans="1:21">
      <c r="A27" s="171"/>
      <c r="B27" s="172"/>
      <c r="C27" s="172"/>
      <c r="D27" s="172"/>
      <c r="E27" s="172"/>
      <c r="F27" s="173"/>
      <c r="G27" s="172"/>
      <c r="N27" s="44"/>
      <c r="O27" s="44"/>
    </row>
    <row r="28" spans="1:21">
      <c r="A28" s="171"/>
      <c r="B28" s="172"/>
      <c r="C28" s="172"/>
      <c r="D28" s="172"/>
      <c r="E28" s="175"/>
      <c r="F28" s="173"/>
      <c r="G28" s="172"/>
    </row>
    <row r="29" spans="1:21">
      <c r="A29" s="171"/>
      <c r="B29" s="172"/>
      <c r="C29" s="172"/>
      <c r="D29" s="172"/>
      <c r="E29" s="172"/>
      <c r="F29" s="173"/>
      <c r="G29" s="174"/>
    </row>
    <row r="30" spans="1:21">
      <c r="A30" s="171"/>
      <c r="B30" s="172"/>
      <c r="C30" s="172"/>
      <c r="D30" s="174"/>
      <c r="E30" s="172"/>
      <c r="F30" s="173"/>
      <c r="G30" s="174"/>
    </row>
    <row r="31" spans="1:21">
      <c r="A31" s="171"/>
      <c r="B31" s="172"/>
      <c r="C31" s="172"/>
      <c r="D31" s="174"/>
      <c r="E31" s="172"/>
      <c r="F31" s="173"/>
      <c r="G31" s="174"/>
    </row>
    <row r="32" spans="1:21">
      <c r="A32" s="171"/>
      <c r="B32" s="172"/>
      <c r="C32" s="172"/>
      <c r="D32" s="174"/>
      <c r="E32" s="172"/>
      <c r="F32" s="173"/>
      <c r="G32" s="17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
  <sheetViews>
    <sheetView showGridLines="0" zoomScale="86" zoomScaleNormal="86" zoomScaleSheetLayoutView="70" workbookViewId="0">
      <selection activeCell="E12" sqref="E12"/>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6" t="s">
        <v>79</v>
      </c>
      <c r="B1" s="527"/>
      <c r="C1" s="528"/>
    </row>
    <row r="2" spans="1:20" ht="6" customHeight="1">
      <c r="C2" s="85"/>
    </row>
    <row r="3" spans="1:20" s="85" customFormat="1" ht="20.100000000000001" customHeight="1">
      <c r="A3" s="529" t="s">
        <v>145</v>
      </c>
      <c r="B3" s="530"/>
      <c r="C3" s="531"/>
      <c r="D3" s="86"/>
      <c r="E3" s="86"/>
      <c r="F3" s="86"/>
      <c r="G3" s="86"/>
      <c r="H3" s="86"/>
      <c r="I3" s="86"/>
      <c r="J3" s="86"/>
      <c r="K3" s="86"/>
      <c r="L3" s="86"/>
      <c r="M3" s="86"/>
      <c r="N3" s="86"/>
      <c r="O3" s="86"/>
      <c r="P3" s="86"/>
      <c r="Q3" s="86"/>
      <c r="R3" s="86"/>
      <c r="S3" s="86"/>
      <c r="T3" s="86"/>
    </row>
    <row r="4" spans="1:20" s="85" customFormat="1" ht="20.100000000000001" customHeight="1">
      <c r="A4" s="529" t="s">
        <v>146</v>
      </c>
      <c r="B4" s="530"/>
      <c r="C4" s="531"/>
      <c r="D4" s="86"/>
      <c r="E4" s="86"/>
      <c r="F4" s="86"/>
      <c r="G4" s="86"/>
      <c r="H4" s="86"/>
      <c r="I4" s="86"/>
      <c r="J4" s="86"/>
      <c r="K4" s="86"/>
      <c r="L4" s="86"/>
      <c r="M4" s="86"/>
      <c r="N4" s="86"/>
      <c r="O4" s="86"/>
      <c r="P4" s="86"/>
      <c r="Q4" s="86"/>
      <c r="R4" s="86"/>
      <c r="S4" s="86"/>
      <c r="T4" s="86"/>
    </row>
    <row r="5" spans="1:20" s="85" customFormat="1" ht="35.25" customHeight="1">
      <c r="A5" s="529" t="s">
        <v>614</v>
      </c>
      <c r="B5" s="530"/>
      <c r="C5" s="531"/>
      <c r="D5" s="86"/>
      <c r="E5" s="86"/>
      <c r="F5" s="86"/>
      <c r="G5" s="86"/>
      <c r="H5" s="86"/>
      <c r="I5" s="86"/>
      <c r="J5" s="86"/>
      <c r="K5" s="86"/>
      <c r="L5" s="86"/>
      <c r="M5" s="86"/>
      <c r="N5" s="86"/>
      <c r="O5" s="86"/>
      <c r="P5" s="86"/>
      <c r="Q5" s="86"/>
      <c r="R5" s="86"/>
      <c r="S5" s="86"/>
      <c r="T5" s="86"/>
    </row>
    <row r="6" spans="1:20" ht="30" customHeight="1">
      <c r="A6" s="596" t="s">
        <v>435</v>
      </c>
      <c r="B6" s="597"/>
      <c r="C6" s="598"/>
    </row>
    <row r="7" spans="1:20" s="65" customFormat="1" ht="15" customHeight="1">
      <c r="A7" s="90"/>
      <c r="B7" s="474"/>
      <c r="C7" s="475"/>
    </row>
    <row r="8" spans="1:20" s="65" customFormat="1" ht="15" customHeight="1">
      <c r="A8" s="599"/>
      <c r="B8" s="600"/>
      <c r="C8" s="601"/>
    </row>
    <row r="9" spans="1:20" s="65" customFormat="1" ht="49.95" customHeight="1">
      <c r="A9" s="593" t="s">
        <v>623</v>
      </c>
      <c r="B9" s="594"/>
      <c r="C9" s="595"/>
    </row>
    <row r="10" spans="1:20" s="65" customFormat="1" ht="69.599999999999994" customHeight="1">
      <c r="A10" s="593" t="s">
        <v>624</v>
      </c>
      <c r="B10" s="594"/>
      <c r="C10" s="595"/>
    </row>
    <row r="11" spans="1:20" s="65" customFormat="1" ht="51" customHeight="1">
      <c r="A11" s="593" t="s">
        <v>625</v>
      </c>
      <c r="B11" s="594"/>
      <c r="C11" s="595"/>
    </row>
    <row r="12" spans="1:20" s="65" customFormat="1" ht="54" customHeight="1">
      <c r="A12" s="593" t="s">
        <v>626</v>
      </c>
      <c r="B12" s="594"/>
      <c r="C12" s="595"/>
    </row>
    <row r="13" spans="1:20">
      <c r="A13" s="476"/>
      <c r="B13" s="477"/>
      <c r="C13" s="478"/>
    </row>
    <row r="14" spans="1:20">
      <c r="A14" s="36"/>
      <c r="B14" s="36"/>
      <c r="C14" s="11"/>
    </row>
    <row r="15" spans="1:20">
      <c r="A15" s="37"/>
      <c r="B15" s="37"/>
      <c r="C15" s="14"/>
    </row>
  </sheetData>
  <mergeCells count="10">
    <mergeCell ref="A9:C9"/>
    <mergeCell ref="A10:C10"/>
    <mergeCell ref="A11:C11"/>
    <mergeCell ref="A12:C12"/>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
  <sheetViews>
    <sheetView showGridLines="0" zoomScale="86" zoomScaleNormal="86" zoomScaleSheetLayoutView="70" workbookViewId="0">
      <selection activeCell="F37" sqref="F3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6" t="s">
        <v>79</v>
      </c>
      <c r="B1" s="527"/>
      <c r="C1" s="528"/>
    </row>
    <row r="2" spans="1:20" ht="6" customHeight="1">
      <c r="C2" s="85"/>
    </row>
    <row r="3" spans="1:20" s="85" customFormat="1" ht="20.100000000000001" customHeight="1">
      <c r="A3" s="529" t="s">
        <v>145</v>
      </c>
      <c r="B3" s="530"/>
      <c r="C3" s="531"/>
      <c r="D3" s="86"/>
      <c r="E3" s="86"/>
      <c r="F3" s="86"/>
      <c r="G3" s="86"/>
      <c r="H3" s="86"/>
      <c r="I3" s="86"/>
      <c r="J3" s="86"/>
      <c r="K3" s="86"/>
      <c r="L3" s="86"/>
      <c r="M3" s="86"/>
      <c r="N3" s="86"/>
      <c r="O3" s="86"/>
      <c r="P3" s="86"/>
      <c r="Q3" s="86"/>
      <c r="R3" s="86"/>
      <c r="S3" s="86"/>
      <c r="T3" s="86"/>
    </row>
    <row r="4" spans="1:20" s="85" customFormat="1" ht="20.100000000000001" customHeight="1">
      <c r="A4" s="529" t="s">
        <v>146</v>
      </c>
      <c r="B4" s="530"/>
      <c r="C4" s="531"/>
      <c r="D4" s="86"/>
      <c r="E4" s="86"/>
      <c r="F4" s="86"/>
      <c r="G4" s="86"/>
      <c r="H4" s="86"/>
      <c r="I4" s="86"/>
      <c r="J4" s="86"/>
      <c r="K4" s="86"/>
      <c r="L4" s="86"/>
      <c r="M4" s="86"/>
      <c r="N4" s="86"/>
      <c r="O4" s="86"/>
      <c r="P4" s="86"/>
      <c r="Q4" s="86"/>
      <c r="R4" s="86"/>
      <c r="S4" s="86"/>
      <c r="T4" s="86"/>
    </row>
    <row r="5" spans="1:20" s="85" customFormat="1" ht="20.100000000000001" customHeight="1">
      <c r="A5" s="529" t="s">
        <v>436</v>
      </c>
      <c r="B5" s="530"/>
      <c r="C5" s="531"/>
      <c r="D5" s="86"/>
      <c r="E5" s="86"/>
      <c r="F5" s="86"/>
      <c r="G5" s="86"/>
      <c r="H5" s="86"/>
      <c r="I5" s="86"/>
      <c r="J5" s="86"/>
      <c r="K5" s="86"/>
      <c r="L5" s="86"/>
      <c r="M5" s="86"/>
      <c r="N5" s="86"/>
      <c r="O5" s="86"/>
      <c r="P5" s="86"/>
      <c r="Q5" s="86"/>
      <c r="R5" s="86"/>
      <c r="S5" s="86"/>
      <c r="T5" s="86"/>
    </row>
    <row r="6" spans="1:20" ht="30" customHeight="1">
      <c r="A6" s="596" t="s">
        <v>435</v>
      </c>
      <c r="B6" s="597"/>
      <c r="C6" s="598"/>
    </row>
    <row r="7" spans="1:20" s="65" customFormat="1" ht="15" customHeight="1">
      <c r="A7" s="90"/>
      <c r="B7" s="79"/>
      <c r="C7" s="87"/>
    </row>
    <row r="8" spans="1:20" s="65" customFormat="1" ht="15" customHeight="1">
      <c r="A8" s="599"/>
      <c r="B8" s="600"/>
      <c r="C8" s="601"/>
    </row>
    <row r="9" spans="1:20" s="65" customFormat="1" ht="49.95" customHeight="1">
      <c r="A9" s="602" t="s">
        <v>502</v>
      </c>
      <c r="B9" s="603"/>
      <c r="C9" s="604"/>
    </row>
    <row r="10" spans="1:20" s="65" customFormat="1" ht="15.75" customHeight="1">
      <c r="A10" s="599"/>
      <c r="B10" s="600"/>
      <c r="C10" s="601"/>
    </row>
    <row r="11" spans="1:20" s="65" customFormat="1" ht="15" customHeight="1">
      <c r="A11" s="599"/>
      <c r="B11" s="600"/>
      <c r="C11" s="601"/>
    </row>
    <row r="12" spans="1:20" s="65" customFormat="1" ht="15" customHeight="1">
      <c r="A12" s="605"/>
      <c r="B12" s="606"/>
      <c r="C12" s="607"/>
    </row>
    <row r="14" spans="1:20">
      <c r="A14" s="36"/>
      <c r="B14" s="36"/>
      <c r="C14" s="11"/>
    </row>
    <row r="15" spans="1:20">
      <c r="A15" s="37"/>
      <c r="B15" s="37"/>
      <c r="C15" s="14"/>
    </row>
  </sheetData>
  <mergeCells count="10">
    <mergeCell ref="A4:C4"/>
    <mergeCell ref="A1:C1"/>
    <mergeCell ref="A3:C3"/>
    <mergeCell ref="A5:C5"/>
    <mergeCell ref="A6:C6"/>
    <mergeCell ref="A8:C8"/>
    <mergeCell ref="A9:C9"/>
    <mergeCell ref="A10:C10"/>
    <mergeCell ref="A11:C11"/>
    <mergeCell ref="A12:C12"/>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3"/>
  <sheetViews>
    <sheetView showGridLines="0" zoomScale="110" zoomScaleNormal="110" workbookViewId="0">
      <selection activeCell="C9" sqref="C9"/>
    </sheetView>
  </sheetViews>
  <sheetFormatPr baseColWidth="10" defaultColWidth="11.44140625" defaultRowHeight="13.8"/>
  <cols>
    <col min="1" max="1" width="10.5546875" style="1" customWidth="1"/>
    <col min="2" max="5" width="17" style="1" customWidth="1"/>
    <col min="6" max="7" width="13.6640625" style="1" customWidth="1"/>
    <col min="8" max="8" width="6.5546875" style="1" customWidth="1"/>
    <col min="9" max="9" width="55.6640625" style="1" customWidth="1"/>
    <col min="10" max="16384" width="11.44140625" style="1"/>
  </cols>
  <sheetData>
    <row r="1" spans="1:9" ht="35.1" customHeight="1">
      <c r="A1" s="526" t="s">
        <v>66</v>
      </c>
      <c r="B1" s="527"/>
      <c r="C1" s="527"/>
      <c r="D1" s="527"/>
      <c r="E1" s="527"/>
      <c r="F1" s="527"/>
      <c r="G1" s="527"/>
      <c r="H1" s="527"/>
      <c r="I1" s="528"/>
    </row>
    <row r="2" spans="1:9" ht="6.75" customHeight="1"/>
    <row r="3" spans="1:9" ht="17.25" customHeight="1">
      <c r="A3" s="529" t="s">
        <v>143</v>
      </c>
      <c r="B3" s="530"/>
      <c r="C3" s="530"/>
      <c r="D3" s="530"/>
      <c r="E3" s="530"/>
      <c r="F3" s="530"/>
      <c r="G3" s="530"/>
      <c r="H3" s="530"/>
      <c r="I3" s="531"/>
    </row>
    <row r="4" spans="1:9" ht="17.25" customHeight="1">
      <c r="A4" s="529" t="s">
        <v>144</v>
      </c>
      <c r="B4" s="530"/>
      <c r="C4" s="530"/>
      <c r="D4" s="530"/>
      <c r="E4" s="530"/>
      <c r="F4" s="530"/>
      <c r="G4" s="530"/>
      <c r="H4" s="530"/>
      <c r="I4" s="531"/>
    </row>
    <row r="5" spans="1:9" ht="28.95" customHeight="1">
      <c r="A5" s="524" t="s">
        <v>32</v>
      </c>
      <c r="B5" s="536" t="s">
        <v>86</v>
      </c>
      <c r="C5" s="537"/>
      <c r="D5" s="537"/>
      <c r="E5" s="538"/>
      <c r="F5" s="102" t="s">
        <v>77</v>
      </c>
      <c r="G5" s="102"/>
      <c r="H5" s="532" t="s">
        <v>111</v>
      </c>
      <c r="I5" s="533"/>
    </row>
    <row r="6" spans="1:9" ht="31.2" customHeight="1">
      <c r="A6" s="525"/>
      <c r="B6" s="103" t="s">
        <v>118</v>
      </c>
      <c r="C6" s="103" t="s">
        <v>34</v>
      </c>
      <c r="D6" s="103" t="s">
        <v>35</v>
      </c>
      <c r="E6" s="103" t="s">
        <v>92</v>
      </c>
      <c r="F6" s="104" t="s">
        <v>93</v>
      </c>
      <c r="G6" s="104" t="s">
        <v>94</v>
      </c>
      <c r="H6" s="534" t="s">
        <v>65</v>
      </c>
      <c r="I6" s="535"/>
    </row>
    <row r="7" spans="1:9" s="34" customFormat="1" ht="12.75" customHeight="1">
      <c r="A7" s="62"/>
      <c r="B7" s="18"/>
      <c r="C7" s="18"/>
      <c r="D7" s="18"/>
      <c r="E7" s="18"/>
      <c r="F7" s="18"/>
      <c r="G7" s="18"/>
      <c r="H7" s="224"/>
      <c r="I7" s="64"/>
    </row>
    <row r="8" spans="1:9" s="19" customFormat="1" ht="35.4" customHeight="1">
      <c r="A8" s="241" t="s">
        <v>87</v>
      </c>
      <c r="B8" s="242">
        <f>SUM(B9:B16)</f>
        <v>390902119.7899999</v>
      </c>
      <c r="C8" s="242">
        <f t="shared" ref="C8:G8" si="0">SUM(C9:C16)</f>
        <v>390483289.39999998</v>
      </c>
      <c r="D8" s="242">
        <f t="shared" si="0"/>
        <v>390422175.05000001</v>
      </c>
      <c r="E8" s="242">
        <f t="shared" si="0"/>
        <v>390422175.05000001</v>
      </c>
      <c r="F8" s="242">
        <f t="shared" si="0"/>
        <v>-418830.38999992609</v>
      </c>
      <c r="G8" s="242">
        <f t="shared" si="0"/>
        <v>-61114.349999999627</v>
      </c>
      <c r="H8" s="246"/>
      <c r="I8" s="247"/>
    </row>
    <row r="9" spans="1:9" s="34" customFormat="1" ht="37.5" customHeight="1">
      <c r="A9" s="57">
        <v>1000</v>
      </c>
      <c r="B9" s="208">
        <v>341105187.3499999</v>
      </c>
      <c r="C9" s="208">
        <v>340686356.95999998</v>
      </c>
      <c r="D9" s="208">
        <v>340686356.95999998</v>
      </c>
      <c r="E9" s="208">
        <v>340686356.95999998</v>
      </c>
      <c r="F9" s="208">
        <f>+C9-B9</f>
        <v>-418830.38999992609</v>
      </c>
      <c r="G9" s="208">
        <f>+D9-C9</f>
        <v>0</v>
      </c>
      <c r="H9" s="539" t="s">
        <v>487</v>
      </c>
      <c r="I9" s="540"/>
    </row>
    <row r="10" spans="1:9" s="34" customFormat="1" ht="28.95" customHeight="1">
      <c r="A10" s="6"/>
      <c r="B10" s="7"/>
      <c r="C10" s="7"/>
      <c r="D10" s="7"/>
      <c r="E10" s="7"/>
      <c r="F10" s="80"/>
      <c r="G10" s="7"/>
      <c r="H10" s="541" t="s">
        <v>488</v>
      </c>
      <c r="I10" s="542"/>
    </row>
    <row r="11" spans="1:9" s="34" customFormat="1" ht="15" customHeight="1">
      <c r="A11" s="4">
        <v>2000</v>
      </c>
      <c r="B11" s="208">
        <v>5737659.4799999995</v>
      </c>
      <c r="C11" s="208">
        <f>+B11</f>
        <v>5737659.4799999995</v>
      </c>
      <c r="D11" s="208">
        <v>5680748.4699999997</v>
      </c>
      <c r="E11" s="208">
        <v>5680748.4699999997</v>
      </c>
      <c r="F11" s="208">
        <f>+C11-B11</f>
        <v>0</v>
      </c>
      <c r="G11" s="208">
        <f>+D11-C11</f>
        <v>-56911.009999999776</v>
      </c>
      <c r="H11" s="543" t="s">
        <v>488</v>
      </c>
      <c r="I11" s="544"/>
    </row>
    <row r="12" spans="1:9" s="34" customFormat="1" ht="49.95" customHeight="1">
      <c r="A12" s="6"/>
      <c r="B12" s="7"/>
      <c r="C12" s="7"/>
      <c r="D12" s="7"/>
      <c r="E12" s="7"/>
      <c r="F12" s="80"/>
      <c r="G12" s="7"/>
      <c r="H12" s="545" t="s">
        <v>489</v>
      </c>
      <c r="I12" s="546"/>
    </row>
    <row r="13" spans="1:9" s="34" customFormat="1" ht="15" customHeight="1">
      <c r="A13" s="4">
        <v>3000</v>
      </c>
      <c r="B13" s="208">
        <v>13364066.579999998</v>
      </c>
      <c r="C13" s="208">
        <f>+B13</f>
        <v>13364066.579999998</v>
      </c>
      <c r="D13" s="208">
        <v>13359863.239999998</v>
      </c>
      <c r="E13" s="208">
        <v>13359863.239999998</v>
      </c>
      <c r="F13" s="208">
        <f>+C13-B13</f>
        <v>0</v>
      </c>
      <c r="G13" s="208">
        <f>+D13-C13</f>
        <v>-4203.339999999851</v>
      </c>
      <c r="H13" s="543" t="s">
        <v>488</v>
      </c>
      <c r="I13" s="544"/>
    </row>
    <row r="14" spans="1:9" s="34" customFormat="1" ht="33" customHeight="1">
      <c r="A14" s="6"/>
      <c r="B14" s="7"/>
      <c r="C14" s="7"/>
      <c r="D14" s="7"/>
      <c r="E14" s="7"/>
      <c r="F14" s="80"/>
      <c r="G14" s="7"/>
      <c r="H14" s="545" t="s">
        <v>490</v>
      </c>
      <c r="I14" s="546"/>
    </row>
    <row r="15" spans="1:9" s="34" customFormat="1" ht="15" customHeight="1">
      <c r="A15" s="4">
        <v>4000</v>
      </c>
      <c r="B15" s="208">
        <v>30695206.380000003</v>
      </c>
      <c r="C15" s="208">
        <v>30695206.380000003</v>
      </c>
      <c r="D15" s="208">
        <v>30695206.380000003</v>
      </c>
      <c r="E15" s="208">
        <v>30695206.380000003</v>
      </c>
      <c r="F15" s="208">
        <f>+C15-B15</f>
        <v>0</v>
      </c>
      <c r="G15" s="208">
        <f>+D15-C15</f>
        <v>0</v>
      </c>
      <c r="H15" s="547" t="s">
        <v>488</v>
      </c>
      <c r="I15" s="548"/>
    </row>
    <row r="16" spans="1:9" s="34" customFormat="1" ht="15" customHeight="1">
      <c r="A16" s="6"/>
      <c r="B16" s="7"/>
      <c r="C16" s="7"/>
      <c r="D16" s="7"/>
      <c r="E16" s="7"/>
      <c r="F16" s="80"/>
      <c r="G16" s="7"/>
      <c r="H16" s="541" t="s">
        <v>488</v>
      </c>
      <c r="I16" s="542"/>
    </row>
    <row r="17" spans="1:9" s="19" customFormat="1" ht="37.950000000000003" customHeight="1">
      <c r="A17" s="243" t="s">
        <v>90</v>
      </c>
      <c r="B17" s="248">
        <f>SUM(B18:B29)</f>
        <v>182818490.59999999</v>
      </c>
      <c r="C17" s="248">
        <f t="shared" ref="C17:G17" si="1">SUM(C18:C29)</f>
        <v>182778100.09999999</v>
      </c>
      <c r="D17" s="248">
        <f t="shared" si="1"/>
        <v>182778100.09999999</v>
      </c>
      <c r="E17" s="248">
        <f t="shared" si="1"/>
        <v>182778100.09999999</v>
      </c>
      <c r="F17" s="248">
        <f t="shared" si="1"/>
        <v>-40390.5</v>
      </c>
      <c r="G17" s="248">
        <f t="shared" si="1"/>
        <v>0</v>
      </c>
      <c r="H17" s="549"/>
      <c r="I17" s="550"/>
    </row>
    <row r="18" spans="1:9" s="34" customFormat="1" ht="34.950000000000003" customHeight="1">
      <c r="A18" s="100">
        <v>1000</v>
      </c>
      <c r="B18" s="208">
        <v>179663353.69</v>
      </c>
      <c r="C18" s="208">
        <v>179622963.19</v>
      </c>
      <c r="D18" s="208">
        <v>179622963.19</v>
      </c>
      <c r="E18" s="208">
        <v>179622963.19</v>
      </c>
      <c r="F18" s="208">
        <f>+C18-B18</f>
        <v>-40390.5</v>
      </c>
      <c r="G18" s="208">
        <f>+D18-C18</f>
        <v>0</v>
      </c>
      <c r="H18" s="539" t="s">
        <v>487</v>
      </c>
      <c r="I18" s="540"/>
    </row>
    <row r="19" spans="1:9" s="34" customFormat="1" ht="10.8">
      <c r="A19" s="101"/>
      <c r="B19" s="7"/>
      <c r="C19" s="7"/>
      <c r="D19" s="7"/>
      <c r="E19" s="7"/>
      <c r="F19" s="80"/>
      <c r="G19" s="7"/>
      <c r="H19" s="541" t="s">
        <v>488</v>
      </c>
      <c r="I19" s="542"/>
    </row>
    <row r="20" spans="1:9" s="34" customFormat="1" ht="19.95" customHeight="1">
      <c r="A20" s="100">
        <v>2000</v>
      </c>
      <c r="B20" s="208">
        <v>647261.22000000009</v>
      </c>
      <c r="C20" s="208">
        <v>647261.22000000009</v>
      </c>
      <c r="D20" s="208">
        <v>647261.22000000009</v>
      </c>
      <c r="E20" s="208">
        <v>647261.22000000009</v>
      </c>
      <c r="F20" s="208">
        <f>+C20-B20</f>
        <v>0</v>
      </c>
      <c r="G20" s="208">
        <f>+D20-C20</f>
        <v>0</v>
      </c>
      <c r="H20" s="547" t="s">
        <v>488</v>
      </c>
      <c r="I20" s="548"/>
    </row>
    <row r="21" spans="1:9" s="34" customFormat="1" ht="19.95" customHeight="1">
      <c r="A21" s="101"/>
      <c r="B21" s="7"/>
      <c r="C21" s="7"/>
      <c r="D21" s="7"/>
      <c r="E21" s="7"/>
      <c r="F21" s="80"/>
      <c r="G21" s="7"/>
      <c r="H21" s="541" t="s">
        <v>488</v>
      </c>
      <c r="I21" s="542"/>
    </row>
    <row r="22" spans="1:9" s="34" customFormat="1" ht="19.95" customHeight="1">
      <c r="A22" s="210">
        <v>3000</v>
      </c>
      <c r="B22" s="211">
        <v>1713206.74</v>
      </c>
      <c r="C22" s="211">
        <v>1713206.74</v>
      </c>
      <c r="D22" s="211">
        <v>1713206.74</v>
      </c>
      <c r="E22" s="211">
        <v>1713206.74</v>
      </c>
      <c r="F22" s="208">
        <f>+C22-B22</f>
        <v>0</v>
      </c>
      <c r="G22" s="208">
        <f>+D22-C22</f>
        <v>0</v>
      </c>
      <c r="H22" s="547" t="s">
        <v>488</v>
      </c>
      <c r="I22" s="548"/>
    </row>
    <row r="23" spans="1:9" s="34" customFormat="1" ht="19.95" customHeight="1">
      <c r="A23" s="101"/>
      <c r="B23" s="7"/>
      <c r="C23" s="7"/>
      <c r="D23" s="7"/>
      <c r="E23" s="7"/>
      <c r="F23" s="80"/>
      <c r="G23" s="7"/>
      <c r="H23" s="541" t="s">
        <v>488</v>
      </c>
      <c r="I23" s="542"/>
    </row>
    <row r="24" spans="1:9" s="34" customFormat="1" ht="19.95" customHeight="1">
      <c r="A24" s="57">
        <v>5000</v>
      </c>
      <c r="B24" s="208">
        <v>794668.95</v>
      </c>
      <c r="C24" s="208">
        <v>794668.95</v>
      </c>
      <c r="D24" s="208">
        <v>794668.95</v>
      </c>
      <c r="E24" s="208">
        <v>794668.95</v>
      </c>
      <c r="F24" s="208">
        <f>+C24-B24</f>
        <v>0</v>
      </c>
      <c r="G24" s="208">
        <f>+D24-C24</f>
        <v>0</v>
      </c>
      <c r="H24" s="551" t="s">
        <v>488</v>
      </c>
      <c r="I24" s="552"/>
    </row>
    <row r="25" spans="1:9" s="34" customFormat="1" ht="19.95" customHeight="1">
      <c r="A25" s="6"/>
      <c r="B25" s="7"/>
      <c r="C25" s="7"/>
      <c r="D25" s="7"/>
      <c r="E25" s="7"/>
      <c r="F25" s="80"/>
      <c r="G25" s="7"/>
      <c r="H25" s="541" t="s">
        <v>488</v>
      </c>
      <c r="I25" s="542"/>
    </row>
    <row r="26" spans="1:9" s="34" customFormat="1" ht="19.95" customHeight="1">
      <c r="A26" s="4">
        <v>6000</v>
      </c>
      <c r="B26" s="208">
        <v>0</v>
      </c>
      <c r="C26" s="208">
        <v>0</v>
      </c>
      <c r="D26" s="208">
        <v>0</v>
      </c>
      <c r="E26" s="208">
        <v>0</v>
      </c>
      <c r="F26" s="208">
        <v>0</v>
      </c>
      <c r="G26" s="208">
        <v>0</v>
      </c>
      <c r="H26" s="547" t="s">
        <v>488</v>
      </c>
      <c r="I26" s="548"/>
    </row>
    <row r="27" spans="1:9" s="34" customFormat="1" ht="19.95" customHeight="1">
      <c r="A27" s="6"/>
      <c r="B27" s="7"/>
      <c r="C27" s="7"/>
      <c r="D27" s="7"/>
      <c r="E27" s="7"/>
      <c r="F27" s="80"/>
      <c r="G27" s="7"/>
      <c r="H27" s="541" t="s">
        <v>488</v>
      </c>
      <c r="I27" s="542"/>
    </row>
    <row r="28" spans="1:9" s="34" customFormat="1" ht="19.95" customHeight="1">
      <c r="A28" s="4">
        <v>7000</v>
      </c>
      <c r="B28" s="208">
        <v>0</v>
      </c>
      <c r="C28" s="208">
        <v>0</v>
      </c>
      <c r="D28" s="208">
        <v>0</v>
      </c>
      <c r="E28" s="208">
        <v>0</v>
      </c>
      <c r="F28" s="208">
        <v>0</v>
      </c>
      <c r="G28" s="208">
        <v>0</v>
      </c>
      <c r="H28" s="547" t="s">
        <v>488</v>
      </c>
      <c r="I28" s="548"/>
    </row>
    <row r="29" spans="1:9" s="34" customFormat="1" ht="19.95" customHeight="1">
      <c r="A29" s="6"/>
      <c r="B29" s="7"/>
      <c r="C29" s="7"/>
      <c r="D29" s="7"/>
      <c r="E29" s="7"/>
      <c r="F29" s="80"/>
      <c r="G29" s="7"/>
      <c r="H29" s="541" t="s">
        <v>488</v>
      </c>
      <c r="I29" s="542"/>
    </row>
    <row r="30" spans="1:9" s="19" customFormat="1" ht="28.95" customHeight="1">
      <c r="A30" s="245" t="s">
        <v>491</v>
      </c>
      <c r="B30" s="248">
        <f>+B8+B17</f>
        <v>573720610.38999987</v>
      </c>
      <c r="C30" s="248">
        <f t="shared" ref="C30:G30" si="2">+C8+C17</f>
        <v>573261389.5</v>
      </c>
      <c r="D30" s="248">
        <f t="shared" si="2"/>
        <v>573200275.14999998</v>
      </c>
      <c r="E30" s="248">
        <f t="shared" si="2"/>
        <v>573200275.14999998</v>
      </c>
      <c r="F30" s="248">
        <f t="shared" si="2"/>
        <v>-459220.88999992609</v>
      </c>
      <c r="G30" s="248">
        <f t="shared" si="2"/>
        <v>-61114.349999999627</v>
      </c>
      <c r="H30" s="249"/>
      <c r="I30" s="250"/>
    </row>
    <row r="31" spans="1:9">
      <c r="A31" s="19"/>
    </row>
    <row r="32" spans="1:9">
      <c r="A32" s="9"/>
      <c r="G32" s="11"/>
      <c r="H32" s="11"/>
      <c r="I32" s="11"/>
    </row>
    <row r="33" spans="1:9">
      <c r="A33" s="12"/>
      <c r="G33" s="14"/>
      <c r="H33" s="14"/>
      <c r="I33" s="14"/>
    </row>
  </sheetData>
  <mergeCells count="28">
    <mergeCell ref="H28:I28"/>
    <mergeCell ref="H29:I29"/>
    <mergeCell ref="H24:I24"/>
    <mergeCell ref="H25:I25"/>
    <mergeCell ref="H26:I26"/>
    <mergeCell ref="H27:I27"/>
    <mergeCell ref="H19:I19"/>
    <mergeCell ref="H20:I20"/>
    <mergeCell ref="H21:I21"/>
    <mergeCell ref="H22:I22"/>
    <mergeCell ref="H23:I23"/>
    <mergeCell ref="H14:I14"/>
    <mergeCell ref="H15:I15"/>
    <mergeCell ref="H16:I16"/>
    <mergeCell ref="H17:I17"/>
    <mergeCell ref="H18:I18"/>
    <mergeCell ref="H9:I9"/>
    <mergeCell ref="H10:I10"/>
    <mergeCell ref="H11:I11"/>
    <mergeCell ref="H12:I12"/>
    <mergeCell ref="H13:I13"/>
    <mergeCell ref="A5:A6"/>
    <mergeCell ref="A1:I1"/>
    <mergeCell ref="A3:I3"/>
    <mergeCell ref="A4:I4"/>
    <mergeCell ref="H5:I5"/>
    <mergeCell ref="H6:I6"/>
    <mergeCell ref="B5:E5"/>
  </mergeCells>
  <phoneticPr fontId="0" type="noConversion"/>
  <printOptions horizontalCentered="1"/>
  <pageMargins left="0.19685039370078741" right="0.19685039370078741" top="1.8503937007874016" bottom="0.86614173228346458" header="0.19685039370078741" footer="0.19685039370078741"/>
  <pageSetup scale="80"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
  <sheetViews>
    <sheetView showGridLines="0" zoomScale="80" zoomScaleNormal="80" zoomScaleSheetLayoutView="70" workbookViewId="0">
      <selection activeCell="F37" sqref="F3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6" t="s">
        <v>79</v>
      </c>
      <c r="B1" s="527"/>
      <c r="C1" s="528"/>
    </row>
    <row r="2" spans="1:20" ht="6" customHeight="1">
      <c r="C2" s="85"/>
    </row>
    <row r="3" spans="1:20" s="85" customFormat="1" ht="20.100000000000001" customHeight="1">
      <c r="A3" s="529" t="s">
        <v>145</v>
      </c>
      <c r="B3" s="530"/>
      <c r="C3" s="531"/>
      <c r="D3" s="86"/>
      <c r="E3" s="86"/>
      <c r="F3" s="86"/>
      <c r="G3" s="86"/>
      <c r="H3" s="86"/>
      <c r="I3" s="86"/>
      <c r="J3" s="86"/>
      <c r="K3" s="86"/>
      <c r="L3" s="86"/>
      <c r="M3" s="86"/>
      <c r="N3" s="86"/>
      <c r="O3" s="86"/>
      <c r="P3" s="86"/>
      <c r="Q3" s="86"/>
      <c r="R3" s="86"/>
      <c r="S3" s="86"/>
      <c r="T3" s="86"/>
    </row>
    <row r="4" spans="1:20" s="85" customFormat="1" ht="20.100000000000001" customHeight="1">
      <c r="A4" s="529" t="s">
        <v>146</v>
      </c>
      <c r="B4" s="530"/>
      <c r="C4" s="531"/>
      <c r="D4" s="86"/>
      <c r="E4" s="86"/>
      <c r="F4" s="86"/>
      <c r="G4" s="86"/>
      <c r="H4" s="86"/>
      <c r="I4" s="86"/>
      <c r="J4" s="86"/>
      <c r="K4" s="86"/>
      <c r="L4" s="86"/>
      <c r="M4" s="86"/>
      <c r="N4" s="86"/>
      <c r="O4" s="86"/>
      <c r="P4" s="86"/>
      <c r="Q4" s="86"/>
      <c r="R4" s="86"/>
      <c r="S4" s="86"/>
      <c r="T4" s="86"/>
    </row>
    <row r="5" spans="1:20" s="85" customFormat="1" ht="20.100000000000001" customHeight="1">
      <c r="A5" s="529" t="s">
        <v>437</v>
      </c>
      <c r="B5" s="530"/>
      <c r="C5" s="531"/>
      <c r="D5" s="86"/>
      <c r="E5" s="86"/>
      <c r="F5" s="86"/>
      <c r="G5" s="86"/>
      <c r="H5" s="86"/>
      <c r="I5" s="86"/>
      <c r="J5" s="86"/>
      <c r="K5" s="86"/>
      <c r="L5" s="86"/>
      <c r="M5" s="86"/>
      <c r="N5" s="86"/>
      <c r="O5" s="86"/>
      <c r="P5" s="86"/>
      <c r="Q5" s="86"/>
      <c r="R5" s="86"/>
      <c r="S5" s="86"/>
      <c r="T5" s="86"/>
    </row>
    <row r="6" spans="1:20" ht="30" customHeight="1">
      <c r="A6" s="596" t="s">
        <v>435</v>
      </c>
      <c r="B6" s="597"/>
      <c r="C6" s="598"/>
    </row>
    <row r="7" spans="1:20" s="65" customFormat="1" ht="15" customHeight="1">
      <c r="A7" s="90"/>
      <c r="B7" s="79"/>
      <c r="C7" s="164"/>
    </row>
    <row r="8" spans="1:20" s="65" customFormat="1" ht="15" customHeight="1">
      <c r="A8" s="599"/>
      <c r="B8" s="600"/>
      <c r="C8" s="601"/>
    </row>
    <row r="9" spans="1:20" s="65" customFormat="1" ht="58.2" customHeight="1">
      <c r="A9" s="602" t="s">
        <v>503</v>
      </c>
      <c r="B9" s="603"/>
      <c r="C9" s="604"/>
    </row>
    <row r="10" spans="1:20" s="65" customFormat="1" ht="15" customHeight="1">
      <c r="A10" s="599"/>
      <c r="B10" s="600"/>
      <c r="C10" s="601"/>
    </row>
    <row r="11" spans="1:20" s="65" customFormat="1" ht="15" customHeight="1">
      <c r="A11" s="599"/>
      <c r="B11" s="600"/>
      <c r="C11" s="601"/>
    </row>
    <row r="12" spans="1:20" s="65" customFormat="1" ht="15" customHeight="1">
      <c r="A12" s="605"/>
      <c r="B12" s="606"/>
      <c r="C12" s="607"/>
    </row>
    <row r="14" spans="1:20">
      <c r="A14" s="36"/>
      <c r="B14" s="36"/>
      <c r="C14" s="11"/>
    </row>
    <row r="15" spans="1:20">
      <c r="A15" s="37"/>
      <c r="B15" s="37"/>
      <c r="C15" s="14"/>
    </row>
  </sheetData>
  <mergeCells count="10">
    <mergeCell ref="A11:C11"/>
    <mergeCell ref="A12:C12"/>
    <mergeCell ref="A1:C1"/>
    <mergeCell ref="A3:C3"/>
    <mergeCell ref="A4:C4"/>
    <mergeCell ref="A5:C5"/>
    <mergeCell ref="A6:C6"/>
    <mergeCell ref="A8:C8"/>
    <mergeCell ref="A9:C9"/>
    <mergeCell ref="A10: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5"/>
  <sheetViews>
    <sheetView showGridLines="0" topLeftCell="A25" zoomScale="80" zoomScaleNormal="80" zoomScaleSheetLayoutView="70" workbookViewId="0">
      <selection activeCell="C27" sqref="C27"/>
    </sheetView>
  </sheetViews>
  <sheetFormatPr baseColWidth="10" defaultColWidth="11.44140625" defaultRowHeight="13.8"/>
  <cols>
    <col min="1" max="1" width="50" style="1" customWidth="1"/>
    <col min="2" max="2" width="6.5546875" style="1" customWidth="1"/>
    <col min="3" max="3" width="90.6640625" style="1" customWidth="1"/>
    <col min="4" max="16384" width="11.44140625" style="1"/>
  </cols>
  <sheetData>
    <row r="1" spans="1:20" ht="35.1" customHeight="1">
      <c r="A1" s="526" t="s">
        <v>79</v>
      </c>
      <c r="B1" s="527"/>
      <c r="C1" s="528"/>
    </row>
    <row r="2" spans="1:20" ht="6" customHeight="1">
      <c r="C2" s="85"/>
    </row>
    <row r="3" spans="1:20" s="85" customFormat="1" ht="20.100000000000001" customHeight="1">
      <c r="A3" s="529" t="s">
        <v>145</v>
      </c>
      <c r="B3" s="530"/>
      <c r="C3" s="531"/>
      <c r="D3" s="86"/>
      <c r="E3" s="86"/>
      <c r="F3" s="86"/>
      <c r="G3" s="86"/>
      <c r="H3" s="86"/>
      <c r="I3" s="86"/>
      <c r="J3" s="86"/>
      <c r="K3" s="86"/>
      <c r="L3" s="86"/>
      <c r="M3" s="86"/>
      <c r="N3" s="86"/>
      <c r="O3" s="86"/>
      <c r="P3" s="86"/>
      <c r="Q3" s="86"/>
      <c r="R3" s="86"/>
      <c r="S3" s="86"/>
      <c r="T3" s="86"/>
    </row>
    <row r="4" spans="1:20" s="85" customFormat="1" ht="20.100000000000001" customHeight="1">
      <c r="A4" s="529" t="s">
        <v>146</v>
      </c>
      <c r="B4" s="530"/>
      <c r="C4" s="531"/>
      <c r="D4" s="86"/>
      <c r="E4" s="86"/>
      <c r="F4" s="86"/>
      <c r="G4" s="86"/>
      <c r="H4" s="86"/>
      <c r="I4" s="86"/>
      <c r="J4" s="86"/>
      <c r="K4" s="86"/>
      <c r="L4" s="86"/>
      <c r="M4" s="86"/>
      <c r="N4" s="86"/>
      <c r="O4" s="86"/>
      <c r="P4" s="86"/>
      <c r="Q4" s="86"/>
      <c r="R4" s="86"/>
      <c r="S4" s="86"/>
      <c r="T4" s="86"/>
    </row>
    <row r="5" spans="1:20" s="85" customFormat="1" ht="20.100000000000001" customHeight="1">
      <c r="A5" s="529" t="s">
        <v>438</v>
      </c>
      <c r="B5" s="530"/>
      <c r="C5" s="531"/>
      <c r="D5" s="86"/>
      <c r="E5" s="86"/>
      <c r="F5" s="86"/>
      <c r="G5" s="86"/>
      <c r="H5" s="86"/>
      <c r="I5" s="86"/>
      <c r="J5" s="86"/>
      <c r="K5" s="86"/>
      <c r="L5" s="86"/>
      <c r="M5" s="86"/>
      <c r="N5" s="86"/>
      <c r="O5" s="86"/>
      <c r="P5" s="86"/>
      <c r="Q5" s="86"/>
      <c r="R5" s="86"/>
      <c r="S5" s="86"/>
      <c r="T5" s="86"/>
    </row>
    <row r="6" spans="1:20" ht="30" customHeight="1">
      <c r="A6" s="596" t="s">
        <v>435</v>
      </c>
      <c r="B6" s="597"/>
      <c r="C6" s="598"/>
    </row>
    <row r="7" spans="1:20" s="65" customFormat="1" ht="15" customHeight="1">
      <c r="A7" s="90"/>
      <c r="B7" s="79"/>
      <c r="C7" s="164"/>
    </row>
    <row r="8" spans="1:20" s="65" customFormat="1" ht="15" customHeight="1">
      <c r="A8" s="599"/>
      <c r="B8" s="600"/>
      <c r="C8" s="601"/>
    </row>
    <row r="9" spans="1:20" s="65" customFormat="1" ht="47.4" customHeight="1">
      <c r="A9" s="602" t="s">
        <v>504</v>
      </c>
      <c r="B9" s="603"/>
      <c r="C9" s="604"/>
    </row>
    <row r="10" spans="1:20" s="65" customFormat="1" ht="15" customHeight="1">
      <c r="A10" s="599"/>
      <c r="B10" s="600"/>
      <c r="C10" s="601"/>
    </row>
    <row r="11" spans="1:20" s="65" customFormat="1" ht="15" customHeight="1">
      <c r="A11" s="599"/>
      <c r="B11" s="600"/>
      <c r="C11" s="601"/>
    </row>
    <row r="12" spans="1:20" s="65" customFormat="1" ht="15" customHeight="1">
      <c r="A12" s="605"/>
      <c r="B12" s="606"/>
      <c r="C12" s="607"/>
    </row>
    <row r="14" spans="1:20">
      <c r="A14" s="36"/>
      <c r="B14" s="36"/>
      <c r="C14" s="11"/>
    </row>
    <row r="15" spans="1:20">
      <c r="A15" s="37"/>
      <c r="B15" s="37"/>
      <c r="C15" s="14"/>
    </row>
  </sheetData>
  <mergeCells count="10">
    <mergeCell ref="A12:C12"/>
    <mergeCell ref="A11:C11"/>
    <mergeCell ref="A1:C1"/>
    <mergeCell ref="A3:C3"/>
    <mergeCell ref="A4:C4"/>
    <mergeCell ref="A5:C5"/>
    <mergeCell ref="A6:C6"/>
    <mergeCell ref="A8:C8"/>
    <mergeCell ref="A9:C9"/>
    <mergeCell ref="A10: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71"/>
  <sheetViews>
    <sheetView showGridLines="0" topLeftCell="A391" zoomScale="90" zoomScaleNormal="90" workbookViewId="0">
      <selection activeCell="H468" sqref="H468"/>
    </sheetView>
  </sheetViews>
  <sheetFormatPr baseColWidth="10" defaultColWidth="11.44140625" defaultRowHeight="13.8"/>
  <cols>
    <col min="1" max="7" width="5" style="1" customWidth="1"/>
    <col min="8" max="8" width="60.6640625" style="1" customWidth="1"/>
    <col min="9" max="9" width="11.5546875" style="1" customWidth="1"/>
    <col min="10" max="10" width="12.6640625" style="1" customWidth="1"/>
    <col min="11" max="12" width="14.88671875" style="1" customWidth="1"/>
    <col min="13" max="13" width="22.6640625" style="1" customWidth="1"/>
    <col min="14" max="15" width="20.5546875" style="1" customWidth="1"/>
    <col min="16" max="16384" width="11.44140625" style="1"/>
  </cols>
  <sheetData>
    <row r="1" spans="1:15" ht="34.950000000000003" customHeight="1">
      <c r="A1" s="526" t="s">
        <v>126</v>
      </c>
      <c r="B1" s="527"/>
      <c r="C1" s="527"/>
      <c r="D1" s="527"/>
      <c r="E1" s="527"/>
      <c r="F1" s="527"/>
      <c r="G1" s="527"/>
      <c r="H1" s="527"/>
      <c r="I1" s="527"/>
      <c r="J1" s="527"/>
      <c r="K1" s="527"/>
      <c r="L1" s="527"/>
      <c r="M1" s="527"/>
      <c r="N1" s="527"/>
      <c r="O1" s="528"/>
    </row>
    <row r="2" spans="1:15" ht="7.95" customHeight="1">
      <c r="A2" s="129"/>
      <c r="B2" s="129"/>
      <c r="C2" s="129"/>
      <c r="D2" s="129"/>
      <c r="E2" s="129"/>
      <c r="F2" s="129"/>
      <c r="G2" s="129"/>
      <c r="H2" s="129"/>
      <c r="I2" s="129"/>
      <c r="J2" s="129"/>
      <c r="K2" s="129"/>
      <c r="L2" s="129"/>
      <c r="M2" s="129"/>
      <c r="N2" s="129"/>
      <c r="O2" s="129"/>
    </row>
    <row r="3" spans="1:15" ht="19.2" customHeight="1">
      <c r="A3" s="665" t="s">
        <v>145</v>
      </c>
      <c r="B3" s="666"/>
      <c r="C3" s="666"/>
      <c r="D3" s="666"/>
      <c r="E3" s="666"/>
      <c r="F3" s="666"/>
      <c r="G3" s="666"/>
      <c r="H3" s="666"/>
      <c r="I3" s="666"/>
      <c r="J3" s="666"/>
      <c r="K3" s="666"/>
      <c r="L3" s="666"/>
      <c r="M3" s="666"/>
      <c r="N3" s="666"/>
      <c r="O3" s="667"/>
    </row>
    <row r="4" spans="1:15" ht="19.2" customHeight="1">
      <c r="A4" s="665" t="s">
        <v>146</v>
      </c>
      <c r="B4" s="666"/>
      <c r="C4" s="666"/>
      <c r="D4" s="666"/>
      <c r="E4" s="666"/>
      <c r="F4" s="666"/>
      <c r="G4" s="666"/>
      <c r="H4" s="666"/>
      <c r="I4" s="666"/>
      <c r="J4" s="666"/>
      <c r="K4" s="666"/>
      <c r="L4" s="666"/>
      <c r="M4" s="666"/>
      <c r="N4" s="666"/>
      <c r="O4" s="667"/>
    </row>
    <row r="5" spans="1:15" ht="13.5" customHeight="1">
      <c r="A5" s="124"/>
      <c r="B5" s="124"/>
      <c r="C5" s="124"/>
      <c r="D5" s="125"/>
      <c r="E5" s="126"/>
      <c r="F5" s="85"/>
      <c r="G5" s="85"/>
      <c r="H5" s="85"/>
      <c r="I5" s="127"/>
      <c r="J5" s="127"/>
      <c r="K5" s="127"/>
      <c r="L5" s="127"/>
      <c r="M5" s="127"/>
      <c r="N5" s="127"/>
      <c r="O5" s="127"/>
    </row>
    <row r="6" spans="1:15">
      <c r="A6" s="524" t="s">
        <v>74</v>
      </c>
      <c r="B6" s="524" t="s">
        <v>127</v>
      </c>
      <c r="C6" s="524" t="s">
        <v>33</v>
      </c>
      <c r="D6" s="635" t="s">
        <v>30</v>
      </c>
      <c r="E6" s="524" t="s">
        <v>31</v>
      </c>
      <c r="F6" s="524" t="s">
        <v>0</v>
      </c>
      <c r="G6" s="524" t="s">
        <v>64</v>
      </c>
      <c r="H6" s="636" t="s">
        <v>1</v>
      </c>
      <c r="I6" s="524" t="s">
        <v>128</v>
      </c>
      <c r="J6" s="564" t="s">
        <v>129</v>
      </c>
      <c r="K6" s="565"/>
      <c r="L6" s="637"/>
      <c r="M6" s="564" t="s">
        <v>130</v>
      </c>
      <c r="N6" s="565"/>
      <c r="O6" s="637"/>
    </row>
    <row r="7" spans="1:15" ht="22.5" customHeight="1">
      <c r="A7" s="525"/>
      <c r="B7" s="525"/>
      <c r="C7" s="525"/>
      <c r="D7" s="626"/>
      <c r="E7" s="525"/>
      <c r="F7" s="525"/>
      <c r="G7" s="525"/>
      <c r="H7" s="620"/>
      <c r="I7" s="525"/>
      <c r="J7" s="225" t="s">
        <v>131</v>
      </c>
      <c r="K7" s="225" t="s">
        <v>133</v>
      </c>
      <c r="L7" s="225" t="s">
        <v>132</v>
      </c>
      <c r="M7" s="225" t="s">
        <v>81</v>
      </c>
      <c r="N7" s="225" t="s">
        <v>121</v>
      </c>
      <c r="O7" s="225" t="s">
        <v>9</v>
      </c>
    </row>
    <row r="8" spans="1:15" s="160" customFormat="1" ht="23.4" customHeight="1">
      <c r="A8" s="157">
        <v>5</v>
      </c>
      <c r="B8" s="157" t="s">
        <v>441</v>
      </c>
      <c r="C8" s="157">
        <v>1</v>
      </c>
      <c r="D8" s="157">
        <v>3</v>
      </c>
      <c r="E8" s="157">
        <v>1</v>
      </c>
      <c r="F8" s="157">
        <v>204</v>
      </c>
      <c r="G8" s="157"/>
      <c r="H8" s="170" t="s">
        <v>461</v>
      </c>
      <c r="I8" s="157" t="s">
        <v>232</v>
      </c>
      <c r="J8" s="158">
        <v>56</v>
      </c>
      <c r="K8" s="158">
        <v>25</v>
      </c>
      <c r="L8" s="158">
        <v>25</v>
      </c>
      <c r="M8" s="159">
        <v>86327434</v>
      </c>
      <c r="N8" s="159">
        <v>39957642.549999997</v>
      </c>
      <c r="O8" s="159">
        <v>39957642.549999997</v>
      </c>
    </row>
    <row r="9" spans="1:15">
      <c r="A9" s="608"/>
      <c r="B9" s="609"/>
      <c r="C9" s="609"/>
      <c r="D9" s="609"/>
      <c r="E9" s="609"/>
      <c r="F9" s="609"/>
      <c r="G9" s="609"/>
      <c r="H9" s="609"/>
      <c r="I9" s="609"/>
      <c r="J9" s="609"/>
      <c r="K9" s="609"/>
      <c r="L9" s="609"/>
      <c r="M9" s="609"/>
      <c r="N9" s="609"/>
      <c r="O9" s="610"/>
    </row>
    <row r="10" spans="1:15" ht="21.9" customHeight="1">
      <c r="A10" s="638" t="s">
        <v>462</v>
      </c>
      <c r="B10" s="639"/>
      <c r="C10" s="639"/>
      <c r="D10" s="639"/>
      <c r="E10" s="639"/>
      <c r="F10" s="639"/>
      <c r="G10" s="639"/>
      <c r="H10" s="639"/>
      <c r="I10" s="639"/>
      <c r="J10" s="639"/>
      <c r="K10" s="639"/>
      <c r="L10" s="639"/>
      <c r="M10" s="639"/>
      <c r="N10" s="639"/>
      <c r="O10" s="640"/>
    </row>
    <row r="11" spans="1:15" ht="21.9" customHeight="1">
      <c r="A11" s="228"/>
      <c r="B11" s="229"/>
      <c r="C11" s="229"/>
      <c r="D11" s="229"/>
      <c r="E11" s="229"/>
      <c r="F11" s="229"/>
      <c r="G11" s="229"/>
      <c r="H11" s="229"/>
      <c r="I11" s="229"/>
      <c r="J11" s="229"/>
      <c r="K11" s="229"/>
      <c r="L11" s="229"/>
      <c r="M11" s="229"/>
      <c r="N11" s="229"/>
      <c r="O11" s="230"/>
    </row>
    <row r="12" spans="1:15" ht="84.75" customHeight="1">
      <c r="A12" s="614" t="s">
        <v>463</v>
      </c>
      <c r="B12" s="615"/>
      <c r="C12" s="615"/>
      <c r="D12" s="615"/>
      <c r="E12" s="615"/>
      <c r="F12" s="615"/>
      <c r="G12" s="615"/>
      <c r="H12" s="615"/>
      <c r="I12" s="615"/>
      <c r="J12" s="615"/>
      <c r="K12" s="615"/>
      <c r="L12" s="615"/>
      <c r="M12" s="615"/>
      <c r="N12" s="615"/>
      <c r="O12" s="616"/>
    </row>
    <row r="13" spans="1:15" ht="21.9" customHeight="1">
      <c r="A13" s="228"/>
      <c r="B13" s="630"/>
      <c r="C13" s="630"/>
      <c r="D13" s="630"/>
      <c r="E13" s="630"/>
      <c r="F13" s="630"/>
      <c r="G13" s="630"/>
      <c r="H13" s="631"/>
      <c r="I13" s="631"/>
      <c r="J13" s="631"/>
      <c r="K13" s="631"/>
      <c r="L13" s="631"/>
      <c r="M13" s="631"/>
      <c r="N13" s="229"/>
      <c r="O13" s="230"/>
    </row>
    <row r="14" spans="1:15" ht="21.9" customHeight="1">
      <c r="A14" s="632" t="s">
        <v>425</v>
      </c>
      <c r="B14" s="633"/>
      <c r="C14" s="633"/>
      <c r="D14" s="633"/>
      <c r="E14" s="633"/>
      <c r="F14" s="633"/>
      <c r="G14" s="633"/>
      <c r="H14" s="633"/>
      <c r="I14" s="633"/>
      <c r="J14" s="633"/>
      <c r="K14" s="633"/>
      <c r="L14" s="633"/>
      <c r="M14" s="633"/>
      <c r="N14" s="633"/>
      <c r="O14" s="634"/>
    </row>
    <row r="15" spans="1:15" ht="21.9" customHeight="1">
      <c r="A15" s="617" t="s">
        <v>505</v>
      </c>
      <c r="B15" s="618"/>
      <c r="C15" s="618"/>
      <c r="D15" s="618"/>
      <c r="E15" s="618"/>
      <c r="F15" s="618"/>
      <c r="G15" s="618"/>
      <c r="H15" s="618"/>
      <c r="I15" s="618"/>
      <c r="J15" s="618"/>
      <c r="K15" s="618"/>
      <c r="L15" s="618"/>
      <c r="M15" s="618"/>
      <c r="N15" s="618"/>
      <c r="O15" s="619"/>
    </row>
    <row r="16" spans="1:15" ht="21.9" customHeight="1">
      <c r="A16" s="235"/>
      <c r="B16" s="236"/>
      <c r="C16" s="236"/>
      <c r="D16" s="236"/>
      <c r="E16" s="236"/>
      <c r="F16" s="236"/>
      <c r="G16" s="236"/>
      <c r="H16" s="236"/>
      <c r="I16" s="236"/>
      <c r="J16" s="236"/>
      <c r="K16" s="236"/>
      <c r="L16" s="236"/>
      <c r="M16" s="236"/>
      <c r="N16" s="236"/>
      <c r="O16" s="237"/>
    </row>
    <row r="17" spans="1:15" ht="21.9" customHeight="1">
      <c r="A17" s="235"/>
      <c r="B17" s="236"/>
      <c r="C17" s="236"/>
      <c r="D17" s="236"/>
      <c r="E17" s="236"/>
      <c r="F17" s="236"/>
      <c r="G17" s="236"/>
      <c r="H17" s="236"/>
      <c r="I17" s="236"/>
      <c r="J17" s="236"/>
      <c r="K17" s="236"/>
      <c r="L17" s="236"/>
      <c r="M17" s="236"/>
      <c r="N17" s="236"/>
      <c r="O17" s="237"/>
    </row>
    <row r="18" spans="1:15" ht="21.9" customHeight="1">
      <c r="A18" s="235"/>
      <c r="B18" s="236"/>
      <c r="C18" s="236"/>
      <c r="D18" s="236"/>
      <c r="E18" s="236"/>
      <c r="F18" s="236"/>
      <c r="G18" s="236"/>
      <c r="H18" s="236"/>
      <c r="I18" s="236"/>
      <c r="J18" s="236"/>
      <c r="K18" s="236"/>
      <c r="L18" s="236"/>
      <c r="M18" s="236"/>
      <c r="N18" s="236"/>
      <c r="O18" s="237"/>
    </row>
    <row r="19" spans="1:15" ht="21.9" customHeight="1">
      <c r="A19" s="235"/>
      <c r="B19" s="236"/>
      <c r="C19" s="236"/>
      <c r="D19" s="236"/>
      <c r="E19" s="236"/>
      <c r="F19" s="236"/>
      <c r="G19" s="236"/>
      <c r="H19" s="236"/>
      <c r="I19" s="236"/>
      <c r="J19" s="236"/>
      <c r="K19" s="236"/>
      <c r="L19" s="236"/>
      <c r="M19" s="236"/>
      <c r="N19" s="236"/>
      <c r="O19" s="237"/>
    </row>
    <row r="20" spans="1:15" ht="21.9" customHeight="1">
      <c r="A20" s="235"/>
      <c r="B20" s="236"/>
      <c r="C20" s="236"/>
      <c r="D20" s="236"/>
      <c r="E20" s="236"/>
      <c r="F20" s="236"/>
      <c r="G20" s="236"/>
      <c r="H20" s="236"/>
      <c r="I20" s="236"/>
      <c r="J20" s="236"/>
      <c r="K20" s="236"/>
      <c r="L20" s="236"/>
      <c r="M20" s="236"/>
      <c r="N20" s="236"/>
      <c r="O20" s="237"/>
    </row>
    <row r="21" spans="1:15" ht="21.9" customHeight="1">
      <c r="A21" s="235"/>
      <c r="B21" s="236"/>
      <c r="C21" s="236"/>
      <c r="D21" s="236"/>
      <c r="E21" s="236"/>
      <c r="F21" s="236"/>
      <c r="G21" s="236"/>
      <c r="H21" s="236"/>
      <c r="I21" s="236"/>
      <c r="J21" s="236"/>
      <c r="K21" s="236"/>
      <c r="L21" s="236"/>
      <c r="M21" s="236"/>
      <c r="N21" s="236"/>
      <c r="O21" s="237"/>
    </row>
    <row r="22" spans="1:15" ht="21.9" customHeight="1">
      <c r="A22" s="228"/>
      <c r="B22" s="229"/>
      <c r="C22" s="229"/>
      <c r="D22" s="229"/>
      <c r="E22" s="229"/>
      <c r="F22" s="229"/>
      <c r="G22" s="229"/>
      <c r="H22" s="229"/>
      <c r="I22" s="229"/>
      <c r="J22" s="229"/>
      <c r="K22" s="229"/>
      <c r="L22" s="229"/>
      <c r="M22" s="229"/>
      <c r="N22" s="229"/>
      <c r="O22" s="230"/>
    </row>
    <row r="23" spans="1:15" ht="21.9" customHeight="1">
      <c r="A23" s="228"/>
      <c r="B23" s="229"/>
      <c r="C23" s="229"/>
      <c r="D23" s="229"/>
      <c r="E23" s="229"/>
      <c r="F23" s="229"/>
      <c r="G23" s="229"/>
      <c r="H23" s="229"/>
      <c r="I23" s="229"/>
      <c r="J23" s="229"/>
      <c r="K23" s="229"/>
      <c r="L23" s="229"/>
      <c r="M23" s="229"/>
      <c r="N23" s="229"/>
      <c r="O23" s="230"/>
    </row>
    <row r="24" spans="1:15" ht="21.9" customHeight="1">
      <c r="A24" s="228"/>
      <c r="B24" s="229"/>
      <c r="C24" s="229"/>
      <c r="D24" s="229"/>
      <c r="E24" s="229"/>
      <c r="F24" s="229"/>
      <c r="G24" s="229"/>
      <c r="H24" s="229"/>
      <c r="I24" s="229"/>
      <c r="J24" s="229"/>
      <c r="K24" s="229"/>
      <c r="L24" s="229"/>
      <c r="M24" s="229"/>
      <c r="N24" s="229"/>
      <c r="O24" s="230"/>
    </row>
    <row r="25" spans="1:15" ht="21.9" customHeight="1">
      <c r="A25" s="228"/>
      <c r="B25" s="229"/>
      <c r="C25" s="229"/>
      <c r="D25" s="229"/>
      <c r="E25" s="229"/>
      <c r="F25" s="229"/>
      <c r="G25" s="229"/>
      <c r="H25" s="229"/>
      <c r="I25" s="229"/>
      <c r="J25" s="229"/>
      <c r="K25" s="229"/>
      <c r="L25" s="229"/>
      <c r="M25" s="229"/>
      <c r="N25" s="229"/>
      <c r="O25" s="230"/>
    </row>
    <row r="26" spans="1:15" ht="21.9" customHeight="1">
      <c r="A26" s="228"/>
      <c r="B26" s="229"/>
      <c r="C26" s="229"/>
      <c r="D26" s="229"/>
      <c r="E26" s="229"/>
      <c r="F26" s="229"/>
      <c r="G26" s="229"/>
      <c r="H26" s="229"/>
      <c r="I26" s="229"/>
      <c r="J26" s="229"/>
      <c r="K26" s="229"/>
      <c r="L26" s="229"/>
      <c r="M26" s="229"/>
      <c r="N26" s="229"/>
      <c r="O26" s="230"/>
    </row>
    <row r="27" spans="1:15" ht="21.9" customHeight="1">
      <c r="A27" s="228"/>
      <c r="B27" s="229"/>
      <c r="C27" s="229"/>
      <c r="D27" s="229"/>
      <c r="E27" s="229"/>
      <c r="F27" s="229"/>
      <c r="G27" s="229"/>
      <c r="H27" s="229"/>
      <c r="I27" s="229"/>
      <c r="J27" s="229"/>
      <c r="K27" s="229"/>
      <c r="L27" s="229"/>
      <c r="M27" s="229"/>
      <c r="N27" s="229"/>
      <c r="O27" s="230"/>
    </row>
    <row r="28" spans="1:15" ht="21.9" customHeight="1">
      <c r="A28" s="228"/>
      <c r="B28" s="229"/>
      <c r="C28" s="229"/>
      <c r="D28" s="229"/>
      <c r="E28" s="229"/>
      <c r="F28" s="229"/>
      <c r="G28" s="229"/>
      <c r="H28" s="229"/>
      <c r="I28" s="229"/>
      <c r="J28" s="229"/>
      <c r="K28" s="229"/>
      <c r="L28" s="229"/>
      <c r="M28" s="229"/>
      <c r="N28" s="229"/>
      <c r="O28" s="230"/>
    </row>
    <row r="29" spans="1:15" ht="21.9" customHeight="1">
      <c r="A29" s="228"/>
      <c r="B29" s="229"/>
      <c r="C29" s="229"/>
      <c r="D29" s="229"/>
      <c r="E29" s="229"/>
      <c r="F29" s="229"/>
      <c r="G29" s="229"/>
      <c r="H29" s="229"/>
      <c r="I29" s="229"/>
      <c r="J29" s="229"/>
      <c r="K29" s="229"/>
      <c r="L29" s="229"/>
      <c r="M29" s="229"/>
      <c r="N29" s="229"/>
      <c r="O29" s="230"/>
    </row>
    <row r="30" spans="1:15" ht="21.9" customHeight="1">
      <c r="A30" s="228"/>
      <c r="B30" s="229"/>
      <c r="C30" s="229"/>
      <c r="D30" s="229"/>
      <c r="E30" s="229"/>
      <c r="F30" s="229"/>
      <c r="G30" s="229"/>
      <c r="H30" s="229"/>
      <c r="I30" s="229"/>
      <c r="J30" s="229"/>
      <c r="K30" s="229"/>
      <c r="L30" s="229"/>
      <c r="M30" s="229"/>
      <c r="N30" s="229"/>
      <c r="O30" s="230"/>
    </row>
    <row r="31" spans="1:15" ht="21.9" customHeight="1">
      <c r="A31" s="228"/>
      <c r="B31" s="229"/>
      <c r="C31" s="229"/>
      <c r="D31" s="229"/>
      <c r="E31" s="229"/>
      <c r="F31" s="229"/>
      <c r="G31" s="229"/>
      <c r="H31" s="229"/>
      <c r="I31" s="229"/>
      <c r="J31" s="229"/>
      <c r="K31" s="229"/>
      <c r="L31" s="229"/>
      <c r="M31" s="229"/>
      <c r="N31" s="229"/>
      <c r="O31" s="230"/>
    </row>
    <row r="32" spans="1:15" ht="21.9" customHeight="1">
      <c r="A32" s="228"/>
      <c r="B32" s="229"/>
      <c r="C32" s="229"/>
      <c r="D32" s="229"/>
      <c r="E32" s="229"/>
      <c r="F32" s="229"/>
      <c r="G32" s="229"/>
      <c r="H32" s="229"/>
      <c r="I32" s="229"/>
      <c r="J32" s="229"/>
      <c r="K32" s="229"/>
      <c r="L32" s="229"/>
      <c r="M32" s="229"/>
      <c r="N32" s="229"/>
      <c r="O32" s="230"/>
    </row>
    <row r="33" spans="1:15" ht="21.9" customHeight="1">
      <c r="A33" s="228"/>
      <c r="B33" s="229"/>
      <c r="C33" s="229"/>
      <c r="D33" s="229"/>
      <c r="E33" s="229"/>
      <c r="F33" s="229"/>
      <c r="G33" s="229"/>
      <c r="H33" s="229"/>
      <c r="I33" s="229"/>
      <c r="J33" s="229"/>
      <c r="K33" s="229"/>
      <c r="L33" s="229"/>
      <c r="M33" s="229"/>
      <c r="N33" s="229"/>
      <c r="O33" s="230"/>
    </row>
    <row r="34" spans="1:15" ht="21.9" customHeight="1">
      <c r="A34" s="228"/>
      <c r="B34" s="229"/>
      <c r="C34" s="229"/>
      <c r="D34" s="229"/>
      <c r="E34" s="229"/>
      <c r="F34" s="229"/>
      <c r="G34" s="229"/>
      <c r="H34" s="229"/>
      <c r="I34" s="229"/>
      <c r="J34" s="229"/>
      <c r="K34" s="229"/>
      <c r="L34" s="229"/>
      <c r="M34" s="229"/>
      <c r="N34" s="229"/>
      <c r="O34" s="230"/>
    </row>
    <row r="35" spans="1:15" ht="21.9" customHeight="1">
      <c r="A35" s="228"/>
      <c r="B35" s="229"/>
      <c r="C35" s="229"/>
      <c r="D35" s="229"/>
      <c r="E35" s="229"/>
      <c r="F35" s="229"/>
      <c r="G35" s="229"/>
      <c r="H35" s="229"/>
      <c r="I35" s="229"/>
      <c r="J35" s="229"/>
      <c r="K35" s="229"/>
      <c r="L35" s="229"/>
      <c r="M35" s="229"/>
      <c r="N35" s="229"/>
      <c r="O35" s="230"/>
    </row>
    <row r="36" spans="1:15" ht="34.200000000000003" customHeight="1">
      <c r="A36" s="121"/>
      <c r="B36" s="234"/>
      <c r="C36" s="234"/>
      <c r="D36" s="234"/>
      <c r="E36" s="234"/>
      <c r="F36" s="234"/>
      <c r="G36" s="234"/>
      <c r="H36" s="234"/>
      <c r="I36" s="234"/>
      <c r="J36" s="234"/>
      <c r="K36" s="234"/>
      <c r="L36" s="234"/>
      <c r="M36" s="234"/>
      <c r="N36" s="234"/>
      <c r="O36" s="123"/>
    </row>
    <row r="37" spans="1:15" s="85" customFormat="1" ht="6" customHeight="1">
      <c r="A37" s="470"/>
      <c r="B37" s="470"/>
      <c r="C37" s="470"/>
      <c r="D37" s="470"/>
      <c r="E37" s="470"/>
      <c r="F37" s="470"/>
      <c r="G37" s="470"/>
      <c r="H37" s="470"/>
      <c r="I37" s="470"/>
      <c r="J37" s="470"/>
      <c r="K37" s="470"/>
      <c r="L37" s="470"/>
      <c r="M37" s="470"/>
      <c r="N37" s="470"/>
      <c r="O37" s="470"/>
    </row>
    <row r="38" spans="1:15">
      <c r="A38" s="524" t="s">
        <v>74</v>
      </c>
      <c r="B38" s="524" t="s">
        <v>127</v>
      </c>
      <c r="C38" s="524" t="s">
        <v>33</v>
      </c>
      <c r="D38" s="635" t="s">
        <v>30</v>
      </c>
      <c r="E38" s="524" t="s">
        <v>31</v>
      </c>
      <c r="F38" s="524" t="s">
        <v>0</v>
      </c>
      <c r="G38" s="524" t="s">
        <v>64</v>
      </c>
      <c r="H38" s="636" t="s">
        <v>1</v>
      </c>
      <c r="I38" s="524" t="s">
        <v>128</v>
      </c>
      <c r="J38" s="620" t="s">
        <v>129</v>
      </c>
      <c r="K38" s="621"/>
      <c r="L38" s="622"/>
      <c r="M38" s="620" t="s">
        <v>130</v>
      </c>
      <c r="N38" s="621"/>
      <c r="O38" s="622"/>
    </row>
    <row r="39" spans="1:15" ht="22.5" customHeight="1">
      <c r="A39" s="525"/>
      <c r="B39" s="525"/>
      <c r="C39" s="525"/>
      <c r="D39" s="626"/>
      <c r="E39" s="525"/>
      <c r="F39" s="525"/>
      <c r="G39" s="525"/>
      <c r="H39" s="620"/>
      <c r="I39" s="525"/>
      <c r="J39" s="225" t="s">
        <v>131</v>
      </c>
      <c r="K39" s="225" t="s">
        <v>133</v>
      </c>
      <c r="L39" s="225" t="s">
        <v>132</v>
      </c>
      <c r="M39" s="225" t="s">
        <v>81</v>
      </c>
      <c r="N39" s="225" t="s">
        <v>121</v>
      </c>
      <c r="O39" s="225" t="s">
        <v>9</v>
      </c>
    </row>
    <row r="40" spans="1:15" s="160" customFormat="1" ht="23.4" customHeight="1">
      <c r="A40" s="157">
        <v>2</v>
      </c>
      <c r="B40" s="157" t="s">
        <v>442</v>
      </c>
      <c r="C40" s="157">
        <v>1</v>
      </c>
      <c r="D40" s="157">
        <v>7</v>
      </c>
      <c r="E40" s="157">
        <v>1</v>
      </c>
      <c r="F40" s="157">
        <v>201</v>
      </c>
      <c r="G40" s="157"/>
      <c r="H40" s="157" t="s">
        <v>186</v>
      </c>
      <c r="I40" s="157" t="s">
        <v>157</v>
      </c>
      <c r="J40" s="158">
        <v>40000</v>
      </c>
      <c r="K40" s="158">
        <v>19969</v>
      </c>
      <c r="L40" s="158">
        <v>20033</v>
      </c>
      <c r="M40" s="159">
        <v>172857973</v>
      </c>
      <c r="N40" s="159">
        <v>69925452.780000001</v>
      </c>
      <c r="O40" s="159">
        <v>69925452.780000001</v>
      </c>
    </row>
    <row r="41" spans="1:15" ht="21.9" customHeight="1">
      <c r="A41" s="608"/>
      <c r="B41" s="609"/>
      <c r="C41" s="609"/>
      <c r="D41" s="609"/>
      <c r="E41" s="609"/>
      <c r="F41" s="609"/>
      <c r="G41" s="609"/>
      <c r="H41" s="609"/>
      <c r="I41" s="609"/>
      <c r="J41" s="609"/>
      <c r="K41" s="609"/>
      <c r="L41" s="609"/>
      <c r="M41" s="609"/>
      <c r="N41" s="609"/>
      <c r="O41" s="610"/>
    </row>
    <row r="42" spans="1:15" ht="45.6" customHeight="1">
      <c r="A42" s="627" t="s">
        <v>426</v>
      </c>
      <c r="B42" s="628"/>
      <c r="C42" s="628"/>
      <c r="D42" s="628"/>
      <c r="E42" s="628"/>
      <c r="F42" s="628"/>
      <c r="G42" s="628"/>
      <c r="H42" s="628"/>
      <c r="I42" s="628"/>
      <c r="J42" s="628"/>
      <c r="K42" s="628"/>
      <c r="L42" s="628"/>
      <c r="M42" s="628"/>
      <c r="N42" s="628"/>
      <c r="O42" s="629"/>
    </row>
    <row r="43" spans="1:15" ht="15.6" customHeight="1">
      <c r="A43" s="228"/>
      <c r="B43" s="229"/>
      <c r="C43" s="229"/>
      <c r="D43" s="229"/>
      <c r="E43" s="229"/>
      <c r="F43" s="229"/>
      <c r="G43" s="229"/>
      <c r="H43" s="229"/>
      <c r="I43" s="229"/>
      <c r="J43" s="229"/>
      <c r="K43" s="229"/>
      <c r="L43" s="229"/>
      <c r="M43" s="229"/>
      <c r="N43" s="229"/>
      <c r="O43" s="230"/>
    </row>
    <row r="44" spans="1:15" ht="21.9" customHeight="1">
      <c r="A44" s="627" t="s">
        <v>424</v>
      </c>
      <c r="B44" s="628"/>
      <c r="C44" s="628"/>
      <c r="D44" s="628"/>
      <c r="E44" s="628"/>
      <c r="F44" s="628"/>
      <c r="G44" s="628"/>
      <c r="H44" s="628"/>
      <c r="I44" s="628"/>
      <c r="J44" s="628"/>
      <c r="K44" s="628"/>
      <c r="L44" s="628"/>
      <c r="M44" s="628"/>
      <c r="N44" s="628"/>
      <c r="O44" s="629"/>
    </row>
    <row r="45" spans="1:15" ht="89.25" customHeight="1">
      <c r="A45" s="656" t="s">
        <v>427</v>
      </c>
      <c r="B45" s="668"/>
      <c r="C45" s="668"/>
      <c r="D45" s="668"/>
      <c r="E45" s="668"/>
      <c r="F45" s="668"/>
      <c r="G45" s="668"/>
      <c r="H45" s="668"/>
      <c r="I45" s="668"/>
      <c r="J45" s="668"/>
      <c r="K45" s="668"/>
      <c r="L45" s="668"/>
      <c r="M45" s="668"/>
      <c r="N45" s="668"/>
      <c r="O45" s="640"/>
    </row>
    <row r="46" spans="1:15" ht="24.75" customHeight="1">
      <c r="A46" s="617" t="s">
        <v>507</v>
      </c>
      <c r="B46" s="618"/>
      <c r="C46" s="618"/>
      <c r="D46" s="618"/>
      <c r="E46" s="618"/>
      <c r="F46" s="618"/>
      <c r="G46" s="618"/>
      <c r="H46" s="618"/>
      <c r="I46" s="618"/>
      <c r="J46" s="618"/>
      <c r="K46" s="618"/>
      <c r="L46" s="618"/>
      <c r="M46" s="618"/>
      <c r="N46" s="618"/>
      <c r="O46" s="619"/>
    </row>
    <row r="47" spans="1:15" ht="21.9" customHeight="1">
      <c r="A47" s="228"/>
      <c r="B47" s="630"/>
      <c r="C47" s="630"/>
      <c r="D47" s="630"/>
      <c r="E47" s="630"/>
      <c r="F47" s="630"/>
      <c r="G47" s="630"/>
      <c r="H47" s="631"/>
      <c r="I47" s="631"/>
      <c r="J47" s="631"/>
      <c r="K47" s="631"/>
      <c r="L47" s="631"/>
      <c r="M47" s="631"/>
      <c r="N47" s="229"/>
      <c r="O47" s="230"/>
    </row>
    <row r="48" spans="1:15" ht="21.9" customHeight="1">
      <c r="A48" s="632" t="s">
        <v>425</v>
      </c>
      <c r="B48" s="633"/>
      <c r="C48" s="633"/>
      <c r="D48" s="633"/>
      <c r="E48" s="633"/>
      <c r="F48" s="633"/>
      <c r="G48" s="633"/>
      <c r="H48" s="633"/>
      <c r="I48" s="633"/>
      <c r="J48" s="633"/>
      <c r="K48" s="633"/>
      <c r="L48" s="633"/>
      <c r="M48" s="633"/>
      <c r="N48" s="633"/>
      <c r="O48" s="634"/>
    </row>
    <row r="49" spans="1:15" ht="24.75" customHeight="1">
      <c r="A49" s="617" t="s">
        <v>506</v>
      </c>
      <c r="B49" s="618"/>
      <c r="C49" s="618"/>
      <c r="D49" s="618"/>
      <c r="E49" s="618"/>
      <c r="F49" s="618"/>
      <c r="G49" s="618"/>
      <c r="H49" s="618"/>
      <c r="I49" s="618"/>
      <c r="J49" s="618"/>
      <c r="K49" s="618"/>
      <c r="L49" s="618"/>
      <c r="M49" s="618"/>
      <c r="N49" s="618"/>
      <c r="O49" s="619"/>
    </row>
    <row r="50" spans="1:15" ht="21.9" customHeight="1">
      <c r="A50" s="228"/>
      <c r="B50" s="229"/>
      <c r="C50" s="229"/>
      <c r="D50" s="229"/>
      <c r="E50" s="229"/>
      <c r="F50" s="229"/>
      <c r="G50" s="229"/>
      <c r="H50" s="229"/>
      <c r="I50" s="229"/>
      <c r="J50" s="229"/>
      <c r="K50" s="229"/>
      <c r="L50" s="229"/>
      <c r="M50" s="229"/>
      <c r="N50" s="229"/>
      <c r="O50" s="230"/>
    </row>
    <row r="51" spans="1:15" ht="21.9" customHeight="1">
      <c r="A51" s="228"/>
      <c r="B51" s="229"/>
      <c r="C51" s="229"/>
      <c r="D51" s="229"/>
      <c r="E51" s="229"/>
      <c r="F51" s="229"/>
      <c r="G51" s="229"/>
      <c r="H51" s="229"/>
      <c r="I51" s="229"/>
      <c r="J51" s="229"/>
      <c r="K51" s="229"/>
      <c r="L51" s="229"/>
      <c r="M51" s="229"/>
      <c r="N51" s="229"/>
      <c r="O51" s="230"/>
    </row>
    <row r="52" spans="1:15" ht="21.9" customHeight="1">
      <c r="A52" s="228"/>
      <c r="B52" s="229"/>
      <c r="C52" s="229"/>
      <c r="D52" s="229"/>
      <c r="E52" s="229"/>
      <c r="F52" s="229"/>
      <c r="G52" s="229"/>
      <c r="H52" s="229"/>
      <c r="I52" s="229"/>
      <c r="J52" s="229"/>
      <c r="K52" s="229"/>
      <c r="L52" s="229"/>
      <c r="M52" s="229"/>
      <c r="N52" s="229"/>
      <c r="O52" s="230"/>
    </row>
    <row r="53" spans="1:15" ht="21.9" customHeight="1">
      <c r="A53" s="228"/>
      <c r="B53" s="229"/>
      <c r="C53" s="229"/>
      <c r="D53" s="229"/>
      <c r="E53" s="229"/>
      <c r="F53" s="229"/>
      <c r="G53" s="229"/>
      <c r="H53" s="229"/>
      <c r="I53" s="229"/>
      <c r="J53" s="229"/>
      <c r="K53" s="229"/>
      <c r="L53" s="229"/>
      <c r="M53" s="229"/>
      <c r="N53" s="229"/>
      <c r="O53" s="230"/>
    </row>
    <row r="54" spans="1:15" ht="21.9" customHeight="1">
      <c r="A54" s="228"/>
      <c r="B54" s="229"/>
      <c r="C54" s="229"/>
      <c r="D54" s="229"/>
      <c r="E54" s="229"/>
      <c r="F54" s="229"/>
      <c r="G54" s="229"/>
      <c r="H54" s="229"/>
      <c r="I54" s="229"/>
      <c r="J54" s="229"/>
      <c r="K54" s="229"/>
      <c r="L54" s="229"/>
      <c r="M54" s="229"/>
      <c r="N54" s="229"/>
      <c r="O54" s="230"/>
    </row>
    <row r="55" spans="1:15" ht="21.9" customHeight="1">
      <c r="A55" s="228"/>
      <c r="B55" s="229"/>
      <c r="C55" s="229"/>
      <c r="D55" s="229"/>
      <c r="E55" s="229"/>
      <c r="F55" s="229"/>
      <c r="G55" s="229"/>
      <c r="H55" s="229"/>
      <c r="I55" s="229"/>
      <c r="J55" s="229"/>
      <c r="K55" s="229"/>
      <c r="L55" s="229"/>
      <c r="M55" s="229"/>
      <c r="N55" s="229"/>
      <c r="O55" s="230"/>
    </row>
    <row r="56" spans="1:15" ht="21.9" customHeight="1">
      <c r="A56" s="228"/>
      <c r="B56" s="229"/>
      <c r="C56" s="229"/>
      <c r="D56" s="229"/>
      <c r="E56" s="229"/>
      <c r="F56" s="229"/>
      <c r="G56" s="229"/>
      <c r="H56" s="229"/>
      <c r="I56" s="229"/>
      <c r="J56" s="229"/>
      <c r="K56" s="229"/>
      <c r="L56" s="229"/>
      <c r="M56" s="229"/>
      <c r="N56" s="229"/>
      <c r="O56" s="230"/>
    </row>
    <row r="57" spans="1:15" ht="21.9" customHeight="1">
      <c r="A57" s="228"/>
      <c r="B57" s="229"/>
      <c r="C57" s="229"/>
      <c r="D57" s="229"/>
      <c r="E57" s="229"/>
      <c r="F57" s="229"/>
      <c r="G57" s="229"/>
      <c r="H57" s="229"/>
      <c r="I57" s="229"/>
      <c r="J57" s="229"/>
      <c r="K57" s="229"/>
      <c r="L57" s="229"/>
      <c r="M57" s="229"/>
      <c r="N57" s="229"/>
      <c r="O57" s="230"/>
    </row>
    <row r="58" spans="1:15" ht="21.9" customHeight="1">
      <c r="A58" s="228"/>
      <c r="B58" s="229"/>
      <c r="C58" s="229"/>
      <c r="D58" s="229"/>
      <c r="E58" s="229"/>
      <c r="F58" s="229"/>
      <c r="G58" s="229"/>
      <c r="H58" s="229"/>
      <c r="I58" s="229"/>
      <c r="J58" s="229"/>
      <c r="K58" s="229"/>
      <c r="L58" s="229"/>
      <c r="M58" s="229"/>
      <c r="N58" s="229"/>
      <c r="O58" s="230"/>
    </row>
    <row r="59" spans="1:15" ht="21.9" customHeight="1">
      <c r="A59" s="228"/>
      <c r="B59" s="229"/>
      <c r="C59" s="229"/>
      <c r="D59" s="229"/>
      <c r="E59" s="229"/>
      <c r="F59" s="229"/>
      <c r="G59" s="229"/>
      <c r="H59" s="229"/>
      <c r="I59" s="229"/>
      <c r="J59" s="229"/>
      <c r="K59" s="229"/>
      <c r="L59" s="229"/>
      <c r="M59" s="229"/>
      <c r="N59" s="229"/>
      <c r="O59" s="230"/>
    </row>
    <row r="60" spans="1:15" ht="21.9" customHeight="1">
      <c r="A60" s="228"/>
      <c r="B60" s="229"/>
      <c r="C60" s="229"/>
      <c r="D60" s="229"/>
      <c r="E60" s="229"/>
      <c r="F60" s="229"/>
      <c r="G60" s="229"/>
      <c r="H60" s="229"/>
      <c r="I60" s="229"/>
      <c r="J60" s="229"/>
      <c r="K60" s="229"/>
      <c r="L60" s="229"/>
      <c r="M60" s="229"/>
      <c r="N60" s="229"/>
      <c r="O60" s="230"/>
    </row>
    <row r="61" spans="1:15" ht="21.9" customHeight="1">
      <c r="A61" s="228"/>
      <c r="B61" s="229"/>
      <c r="C61" s="229"/>
      <c r="D61" s="229"/>
      <c r="E61" s="229"/>
      <c r="F61" s="229"/>
      <c r="G61" s="229"/>
      <c r="H61" s="229"/>
      <c r="I61" s="229"/>
      <c r="J61" s="229"/>
      <c r="K61" s="229"/>
      <c r="L61" s="229"/>
      <c r="M61" s="229"/>
      <c r="N61" s="229"/>
      <c r="O61" s="230"/>
    </row>
    <row r="62" spans="1:15" ht="21.9" customHeight="1">
      <c r="A62" s="228"/>
      <c r="B62" s="229"/>
      <c r="C62" s="229"/>
      <c r="D62" s="229"/>
      <c r="E62" s="229"/>
      <c r="F62" s="229"/>
      <c r="G62" s="229"/>
      <c r="H62" s="229"/>
      <c r="I62" s="229"/>
      <c r="J62" s="229"/>
      <c r="K62" s="229"/>
      <c r="L62" s="229"/>
      <c r="M62" s="229"/>
      <c r="N62" s="229"/>
      <c r="O62" s="230"/>
    </row>
    <row r="63" spans="1:15" ht="21.9" customHeight="1">
      <c r="A63" s="228"/>
      <c r="B63" s="229"/>
      <c r="C63" s="229"/>
      <c r="D63" s="229"/>
      <c r="E63" s="229"/>
      <c r="F63" s="229"/>
      <c r="G63" s="229"/>
      <c r="H63" s="229"/>
      <c r="I63" s="229"/>
      <c r="J63" s="229"/>
      <c r="K63" s="229"/>
      <c r="L63" s="229"/>
      <c r="M63" s="229"/>
      <c r="N63" s="229"/>
      <c r="O63" s="230"/>
    </row>
    <row r="64" spans="1:15" ht="21.9" customHeight="1">
      <c r="A64" s="228"/>
      <c r="B64" s="229"/>
      <c r="C64" s="229"/>
      <c r="D64" s="229"/>
      <c r="E64" s="229"/>
      <c r="F64" s="229"/>
      <c r="G64" s="229"/>
      <c r="H64" s="229"/>
      <c r="I64" s="229"/>
      <c r="J64" s="229"/>
      <c r="K64" s="229"/>
      <c r="L64" s="229"/>
      <c r="M64" s="229"/>
      <c r="N64" s="229"/>
      <c r="O64" s="230"/>
    </row>
    <row r="65" spans="1:15" ht="21.9" customHeight="1">
      <c r="A65" s="228"/>
      <c r="B65" s="229"/>
      <c r="C65" s="229"/>
      <c r="D65" s="229"/>
      <c r="E65" s="229"/>
      <c r="F65" s="229"/>
      <c r="G65" s="229"/>
      <c r="H65" s="229"/>
      <c r="I65" s="229"/>
      <c r="J65" s="229"/>
      <c r="K65" s="229"/>
      <c r="L65" s="229"/>
      <c r="M65" s="229"/>
      <c r="N65" s="229"/>
      <c r="O65" s="230"/>
    </row>
    <row r="66" spans="1:15" ht="21.9" customHeight="1">
      <c r="A66" s="228"/>
      <c r="B66" s="229"/>
      <c r="C66" s="229"/>
      <c r="D66" s="229"/>
      <c r="E66" s="229"/>
      <c r="F66" s="229"/>
      <c r="G66" s="229"/>
      <c r="H66" s="229"/>
      <c r="I66" s="229"/>
      <c r="J66" s="229"/>
      <c r="K66" s="229"/>
      <c r="L66" s="229"/>
      <c r="M66" s="229"/>
      <c r="N66" s="229"/>
      <c r="O66" s="230"/>
    </row>
    <row r="67" spans="1:15" ht="21.6" customHeight="1">
      <c r="A67" s="204"/>
      <c r="B67" s="176"/>
      <c r="C67" s="176"/>
      <c r="D67" s="176"/>
      <c r="E67" s="176"/>
      <c r="F67" s="176"/>
      <c r="G67" s="176"/>
      <c r="H67" s="176"/>
      <c r="I67" s="176"/>
      <c r="J67" s="176"/>
      <c r="K67" s="176"/>
      <c r="L67" s="176"/>
      <c r="M67" s="176"/>
      <c r="N67" s="176"/>
      <c r="O67" s="205"/>
    </row>
    <row r="68" spans="1:15" s="85" customFormat="1" ht="11.4" customHeight="1">
      <c r="A68" s="471"/>
      <c r="B68" s="471"/>
      <c r="C68" s="471"/>
      <c r="D68" s="471"/>
      <c r="E68" s="471"/>
      <c r="F68" s="471"/>
      <c r="G68" s="471"/>
      <c r="H68" s="471"/>
      <c r="I68" s="471"/>
      <c r="J68" s="471"/>
      <c r="K68" s="471"/>
      <c r="L68" s="471"/>
      <c r="M68" s="471"/>
      <c r="N68" s="471"/>
      <c r="O68" s="471"/>
    </row>
    <row r="69" spans="1:15">
      <c r="A69" s="524" t="s">
        <v>74</v>
      </c>
      <c r="B69" s="524" t="s">
        <v>127</v>
      </c>
      <c r="C69" s="524" t="s">
        <v>33</v>
      </c>
      <c r="D69" s="635" t="s">
        <v>30</v>
      </c>
      <c r="E69" s="524" t="s">
        <v>31</v>
      </c>
      <c r="F69" s="524" t="s">
        <v>0</v>
      </c>
      <c r="G69" s="524" t="s">
        <v>64</v>
      </c>
      <c r="H69" s="636" t="s">
        <v>1</v>
      </c>
      <c r="I69" s="524" t="s">
        <v>128</v>
      </c>
      <c r="J69" s="620" t="s">
        <v>129</v>
      </c>
      <c r="K69" s="621"/>
      <c r="L69" s="622"/>
      <c r="M69" s="620" t="s">
        <v>130</v>
      </c>
      <c r="N69" s="621"/>
      <c r="O69" s="622"/>
    </row>
    <row r="70" spans="1:15">
      <c r="A70" s="525"/>
      <c r="B70" s="525"/>
      <c r="C70" s="525"/>
      <c r="D70" s="626"/>
      <c r="E70" s="525"/>
      <c r="F70" s="525"/>
      <c r="G70" s="525"/>
      <c r="H70" s="620"/>
      <c r="I70" s="525"/>
      <c r="J70" s="225" t="s">
        <v>131</v>
      </c>
      <c r="K70" s="225" t="s">
        <v>133</v>
      </c>
      <c r="L70" s="225" t="s">
        <v>132</v>
      </c>
      <c r="M70" s="225" t="s">
        <v>81</v>
      </c>
      <c r="N70" s="225" t="s">
        <v>121</v>
      </c>
      <c r="O70" s="225" t="s">
        <v>9</v>
      </c>
    </row>
    <row r="71" spans="1:15" s="160" customFormat="1" ht="26.4" customHeight="1">
      <c r="A71" s="157">
        <v>4</v>
      </c>
      <c r="B71" s="157" t="s">
        <v>484</v>
      </c>
      <c r="C71" s="157">
        <v>2</v>
      </c>
      <c r="D71" s="157">
        <v>1</v>
      </c>
      <c r="E71" s="157">
        <v>1</v>
      </c>
      <c r="F71" s="157">
        <v>203</v>
      </c>
      <c r="G71" s="157"/>
      <c r="H71" s="157" t="s">
        <v>198</v>
      </c>
      <c r="I71" s="157" t="s">
        <v>199</v>
      </c>
      <c r="J71" s="158">
        <v>474485</v>
      </c>
      <c r="K71" s="158">
        <v>235300</v>
      </c>
      <c r="L71" s="158">
        <v>237820</v>
      </c>
      <c r="M71" s="159">
        <v>150168822</v>
      </c>
      <c r="N71" s="159">
        <v>80123451.789999992</v>
      </c>
      <c r="O71" s="159">
        <v>80111749.789999992</v>
      </c>
    </row>
    <row r="72" spans="1:15" ht="21.9" customHeight="1">
      <c r="A72" s="608"/>
      <c r="B72" s="609"/>
      <c r="C72" s="609"/>
      <c r="D72" s="609"/>
      <c r="E72" s="609"/>
      <c r="F72" s="609"/>
      <c r="G72" s="609"/>
      <c r="H72" s="609"/>
      <c r="I72" s="609"/>
      <c r="J72" s="609"/>
      <c r="K72" s="609"/>
      <c r="L72" s="609"/>
      <c r="M72" s="609"/>
      <c r="N72" s="609"/>
      <c r="O72" s="610"/>
    </row>
    <row r="73" spans="1:15" ht="21.9" customHeight="1">
      <c r="A73" s="627" t="s">
        <v>466</v>
      </c>
      <c r="B73" s="628"/>
      <c r="C73" s="628"/>
      <c r="D73" s="628"/>
      <c r="E73" s="628"/>
      <c r="F73" s="628"/>
      <c r="G73" s="628"/>
      <c r="H73" s="628"/>
      <c r="I73" s="628"/>
      <c r="J73" s="628"/>
      <c r="K73" s="628"/>
      <c r="L73" s="628"/>
      <c r="M73" s="628"/>
      <c r="N73" s="628"/>
      <c r="O73" s="629"/>
    </row>
    <row r="74" spans="1:15" ht="21.9" customHeight="1">
      <c r="A74" s="228"/>
      <c r="B74" s="229"/>
      <c r="C74" s="229"/>
      <c r="D74" s="229"/>
      <c r="E74" s="229"/>
      <c r="F74" s="229"/>
      <c r="G74" s="229"/>
      <c r="H74" s="229"/>
      <c r="I74" s="229"/>
      <c r="J74" s="229"/>
      <c r="K74" s="229"/>
      <c r="L74" s="229"/>
      <c r="M74" s="229"/>
      <c r="N74" s="229"/>
      <c r="O74" s="230"/>
    </row>
    <row r="75" spans="1:15" ht="53.4" customHeight="1">
      <c r="A75" s="614" t="s">
        <v>615</v>
      </c>
      <c r="B75" s="615"/>
      <c r="C75" s="615"/>
      <c r="D75" s="615"/>
      <c r="E75" s="615"/>
      <c r="F75" s="615"/>
      <c r="G75" s="615"/>
      <c r="H75" s="615"/>
      <c r="I75" s="615"/>
      <c r="J75" s="615"/>
      <c r="K75" s="615"/>
      <c r="L75" s="615"/>
      <c r="M75" s="615"/>
      <c r="N75" s="615"/>
      <c r="O75" s="616"/>
    </row>
    <row r="76" spans="1:15" ht="21.9" customHeight="1">
      <c r="A76" s="228"/>
      <c r="B76" s="630"/>
      <c r="C76" s="630"/>
      <c r="D76" s="630"/>
      <c r="E76" s="630"/>
      <c r="F76" s="630"/>
      <c r="G76" s="226"/>
      <c r="H76" s="226"/>
      <c r="I76" s="226"/>
      <c r="J76" s="226"/>
      <c r="K76" s="229"/>
      <c r="L76" s="229"/>
      <c r="M76" s="229"/>
      <c r="N76" s="229"/>
      <c r="O76" s="230"/>
    </row>
    <row r="77" spans="1:15" ht="21.9" customHeight="1">
      <c r="A77" s="228"/>
      <c r="B77" s="630"/>
      <c r="C77" s="630"/>
      <c r="D77" s="630"/>
      <c r="E77" s="630"/>
      <c r="F77" s="630"/>
      <c r="G77" s="630"/>
      <c r="H77" s="631"/>
      <c r="I77" s="631"/>
      <c r="J77" s="631"/>
      <c r="K77" s="631"/>
      <c r="L77" s="631"/>
      <c r="M77" s="631"/>
      <c r="N77" s="229"/>
      <c r="O77" s="230"/>
    </row>
    <row r="78" spans="1:15" ht="21.9" customHeight="1">
      <c r="A78" s="632" t="s">
        <v>425</v>
      </c>
      <c r="B78" s="633"/>
      <c r="C78" s="633"/>
      <c r="D78" s="633"/>
      <c r="E78" s="633"/>
      <c r="F78" s="633"/>
      <c r="G78" s="633"/>
      <c r="H78" s="633"/>
      <c r="I78" s="633"/>
      <c r="J78" s="633"/>
      <c r="K78" s="633"/>
      <c r="L78" s="633"/>
      <c r="M78" s="633"/>
      <c r="N78" s="633"/>
      <c r="O78" s="634"/>
    </row>
    <row r="79" spans="1:15" ht="21.9" customHeight="1">
      <c r="A79" s="617" t="s">
        <v>507</v>
      </c>
      <c r="B79" s="618"/>
      <c r="C79" s="618"/>
      <c r="D79" s="618"/>
      <c r="E79" s="618"/>
      <c r="F79" s="618"/>
      <c r="G79" s="618"/>
      <c r="H79" s="618"/>
      <c r="I79" s="618"/>
      <c r="J79" s="618"/>
      <c r="K79" s="618"/>
      <c r="L79" s="618"/>
      <c r="M79" s="618"/>
      <c r="N79" s="618"/>
      <c r="O79" s="619"/>
    </row>
    <row r="80" spans="1:15" s="16" customFormat="1" ht="21.9" customHeight="1">
      <c r="A80" s="198"/>
      <c r="B80" s="199"/>
      <c r="C80" s="199"/>
      <c r="D80" s="199"/>
      <c r="E80" s="199"/>
      <c r="F80" s="199"/>
      <c r="G80" s="199"/>
      <c r="H80" s="199"/>
      <c r="I80" s="199"/>
      <c r="J80" s="199"/>
      <c r="K80" s="199"/>
      <c r="L80" s="199"/>
      <c r="M80" s="199"/>
      <c r="N80" s="199"/>
      <c r="O80" s="200"/>
    </row>
    <row r="81" spans="1:15" s="16" customFormat="1" ht="21.9" customHeight="1">
      <c r="A81" s="198"/>
      <c r="B81" s="199"/>
      <c r="C81" s="199"/>
      <c r="D81" s="199"/>
      <c r="E81" s="199"/>
      <c r="F81" s="199"/>
      <c r="G81" s="199"/>
      <c r="H81" s="199"/>
      <c r="I81" s="199"/>
      <c r="J81" s="199"/>
      <c r="K81" s="199"/>
      <c r="L81" s="199"/>
      <c r="M81" s="199"/>
      <c r="N81" s="199"/>
      <c r="O81" s="200"/>
    </row>
    <row r="82" spans="1:15" s="16" customFormat="1" ht="21.9" customHeight="1">
      <c r="A82" s="198"/>
      <c r="B82" s="199"/>
      <c r="C82" s="199"/>
      <c r="D82" s="199"/>
      <c r="E82" s="199"/>
      <c r="F82" s="199"/>
      <c r="G82" s="199"/>
      <c r="H82" s="199"/>
      <c r="I82" s="199"/>
      <c r="J82" s="199"/>
      <c r="K82" s="199"/>
      <c r="L82" s="199"/>
      <c r="M82" s="199"/>
      <c r="N82" s="199"/>
      <c r="O82" s="200"/>
    </row>
    <row r="83" spans="1:15" s="16" customFormat="1" ht="21.9" customHeight="1">
      <c r="A83" s="198"/>
      <c r="B83" s="199"/>
      <c r="C83" s="199"/>
      <c r="D83" s="199"/>
      <c r="E83" s="199"/>
      <c r="F83" s="199"/>
      <c r="G83" s="199"/>
      <c r="H83" s="199"/>
      <c r="I83" s="199"/>
      <c r="J83" s="199"/>
      <c r="K83" s="199"/>
      <c r="L83" s="199"/>
      <c r="M83" s="199"/>
      <c r="N83" s="199"/>
      <c r="O83" s="200"/>
    </row>
    <row r="84" spans="1:15" s="16" customFormat="1" ht="21.9" customHeight="1">
      <c r="A84" s="198"/>
      <c r="B84" s="199"/>
      <c r="C84" s="199"/>
      <c r="D84" s="199"/>
      <c r="E84" s="199"/>
      <c r="F84" s="199"/>
      <c r="G84" s="199"/>
      <c r="H84" s="199"/>
      <c r="I84" s="199"/>
      <c r="J84" s="199"/>
      <c r="K84" s="199"/>
      <c r="L84" s="199"/>
      <c r="M84" s="199"/>
      <c r="N84" s="199"/>
      <c r="O84" s="200"/>
    </row>
    <row r="85" spans="1:15" s="16" customFormat="1" ht="21.9" customHeight="1">
      <c r="A85" s="198"/>
      <c r="B85" s="199"/>
      <c r="C85" s="199"/>
      <c r="D85" s="199"/>
      <c r="E85" s="199"/>
      <c r="F85" s="199"/>
      <c r="G85" s="199"/>
      <c r="H85" s="199"/>
      <c r="I85" s="199"/>
      <c r="J85" s="199"/>
      <c r="K85" s="199"/>
      <c r="L85" s="199"/>
      <c r="M85" s="199"/>
      <c r="N85" s="199"/>
      <c r="O85" s="200"/>
    </row>
    <row r="86" spans="1:15" s="16" customFormat="1" ht="21.9" customHeight="1">
      <c r="A86" s="198"/>
      <c r="B86" s="199"/>
      <c r="C86" s="199"/>
      <c r="D86" s="199"/>
      <c r="E86" s="199"/>
      <c r="F86" s="199"/>
      <c r="G86" s="199"/>
      <c r="H86" s="199"/>
      <c r="I86" s="199"/>
      <c r="J86" s="199"/>
      <c r="K86" s="199"/>
      <c r="L86" s="199"/>
      <c r="M86" s="199"/>
      <c r="N86" s="199"/>
      <c r="O86" s="200"/>
    </row>
    <row r="87" spans="1:15" s="16" customFormat="1" ht="21.9" customHeight="1">
      <c r="A87" s="198"/>
      <c r="B87" s="199"/>
      <c r="C87" s="199"/>
      <c r="D87" s="199"/>
      <c r="E87" s="199"/>
      <c r="F87" s="199"/>
      <c r="G87" s="199"/>
      <c r="H87" s="199"/>
      <c r="I87" s="199"/>
      <c r="J87" s="199"/>
      <c r="K87" s="199"/>
      <c r="L87" s="199"/>
      <c r="M87" s="199"/>
      <c r="N87" s="199"/>
      <c r="O87" s="200"/>
    </row>
    <row r="88" spans="1:15" s="16" customFormat="1" ht="21.9" customHeight="1">
      <c r="A88" s="198"/>
      <c r="B88" s="199"/>
      <c r="C88" s="199"/>
      <c r="D88" s="199"/>
      <c r="E88" s="199"/>
      <c r="F88" s="199"/>
      <c r="G88" s="199"/>
      <c r="H88" s="199"/>
      <c r="I88" s="199"/>
      <c r="J88" s="199"/>
      <c r="K88" s="199"/>
      <c r="L88" s="199"/>
      <c r="M88" s="199"/>
      <c r="N88" s="199"/>
      <c r="O88" s="200"/>
    </row>
    <row r="89" spans="1:15" s="16" customFormat="1" ht="21.9" customHeight="1">
      <c r="A89" s="198"/>
      <c r="B89" s="199"/>
      <c r="C89" s="199"/>
      <c r="D89" s="199"/>
      <c r="E89" s="199"/>
      <c r="F89" s="199"/>
      <c r="G89" s="199"/>
      <c r="H89" s="199"/>
      <c r="I89" s="199"/>
      <c r="J89" s="199"/>
      <c r="K89" s="199"/>
      <c r="L89" s="199"/>
      <c r="M89" s="199"/>
      <c r="N89" s="199"/>
      <c r="O89" s="200"/>
    </row>
    <row r="90" spans="1:15" s="16" customFormat="1" ht="21.9" customHeight="1">
      <c r="A90" s="198"/>
      <c r="B90" s="199"/>
      <c r="C90" s="199"/>
      <c r="D90" s="199"/>
      <c r="E90" s="199"/>
      <c r="F90" s="199"/>
      <c r="G90" s="199"/>
      <c r="H90" s="199"/>
      <c r="I90" s="199"/>
      <c r="J90" s="199"/>
      <c r="K90" s="199"/>
      <c r="L90" s="199"/>
      <c r="M90" s="199"/>
      <c r="N90" s="199"/>
      <c r="O90" s="200"/>
    </row>
    <row r="91" spans="1:15" s="16" customFormat="1" ht="21.9" customHeight="1">
      <c r="A91" s="198"/>
      <c r="B91" s="199"/>
      <c r="C91" s="199"/>
      <c r="D91" s="199"/>
      <c r="E91" s="199"/>
      <c r="F91" s="199"/>
      <c r="G91" s="199"/>
      <c r="H91" s="199"/>
      <c r="I91" s="199"/>
      <c r="J91" s="199"/>
      <c r="K91" s="199"/>
      <c r="L91" s="199"/>
      <c r="M91" s="199"/>
      <c r="N91" s="199"/>
      <c r="O91" s="200"/>
    </row>
    <row r="92" spans="1:15" s="16" customFormat="1" ht="21.9" customHeight="1">
      <c r="A92" s="198"/>
      <c r="B92" s="199"/>
      <c r="C92" s="199"/>
      <c r="D92" s="199"/>
      <c r="E92" s="199"/>
      <c r="F92" s="199"/>
      <c r="G92" s="199"/>
      <c r="H92" s="199"/>
      <c r="I92" s="199"/>
      <c r="J92" s="199"/>
      <c r="K92" s="199"/>
      <c r="L92" s="199"/>
      <c r="M92" s="199"/>
      <c r="N92" s="199"/>
      <c r="O92" s="200"/>
    </row>
    <row r="93" spans="1:15" s="16" customFormat="1" ht="21.9" customHeight="1">
      <c r="A93" s="198"/>
      <c r="B93" s="199"/>
      <c r="C93" s="199"/>
      <c r="D93" s="199"/>
      <c r="E93" s="199"/>
      <c r="F93" s="199"/>
      <c r="G93" s="199"/>
      <c r="H93" s="199"/>
      <c r="I93" s="199"/>
      <c r="J93" s="199"/>
      <c r="K93" s="199"/>
      <c r="L93" s="199"/>
      <c r="M93" s="199"/>
      <c r="N93" s="199"/>
      <c r="O93" s="200"/>
    </row>
    <row r="94" spans="1:15" s="16" customFormat="1" ht="21.9" customHeight="1">
      <c r="A94" s="198"/>
      <c r="B94" s="199"/>
      <c r="C94" s="199"/>
      <c r="D94" s="199"/>
      <c r="E94" s="199"/>
      <c r="F94" s="199"/>
      <c r="G94" s="199"/>
      <c r="H94" s="199"/>
      <c r="I94" s="199"/>
      <c r="J94" s="199"/>
      <c r="K94" s="199"/>
      <c r="L94" s="199"/>
      <c r="M94" s="199"/>
      <c r="N94" s="199"/>
      <c r="O94" s="200"/>
    </row>
    <row r="95" spans="1:15" s="16" customFormat="1" ht="21.9" customHeight="1">
      <c r="A95" s="198"/>
      <c r="B95" s="199"/>
      <c r="C95" s="199"/>
      <c r="D95" s="199"/>
      <c r="E95" s="199"/>
      <c r="F95" s="199"/>
      <c r="G95" s="199"/>
      <c r="H95" s="199"/>
      <c r="I95" s="199"/>
      <c r="J95" s="199"/>
      <c r="K95" s="199"/>
      <c r="L95" s="199"/>
      <c r="M95" s="199"/>
      <c r="N95" s="199"/>
      <c r="O95" s="200"/>
    </row>
    <row r="96" spans="1:15" s="16" customFormat="1" ht="21.9" customHeight="1">
      <c r="A96" s="198"/>
      <c r="B96" s="199"/>
      <c r="C96" s="199"/>
      <c r="D96" s="199"/>
      <c r="E96" s="199"/>
      <c r="F96" s="199"/>
      <c r="G96" s="199"/>
      <c r="H96" s="199"/>
      <c r="I96" s="199"/>
      <c r="J96" s="199"/>
      <c r="K96" s="199"/>
      <c r="L96" s="199"/>
      <c r="M96" s="199"/>
      <c r="N96" s="199"/>
      <c r="O96" s="200"/>
    </row>
    <row r="97" spans="1:15" s="16" customFormat="1" ht="21.9" customHeight="1">
      <c r="A97" s="198"/>
      <c r="B97" s="199"/>
      <c r="C97" s="199"/>
      <c r="D97" s="199"/>
      <c r="E97" s="199"/>
      <c r="F97" s="199"/>
      <c r="G97" s="199"/>
      <c r="H97" s="199"/>
      <c r="I97" s="199"/>
      <c r="J97" s="199"/>
      <c r="K97" s="199"/>
      <c r="L97" s="199"/>
      <c r="M97" s="199"/>
      <c r="N97" s="199"/>
      <c r="O97" s="200"/>
    </row>
    <row r="98" spans="1:15" s="369" customFormat="1" ht="21.9" customHeight="1">
      <c r="A98" s="198"/>
      <c r="B98" s="199"/>
      <c r="C98" s="199"/>
      <c r="D98" s="199"/>
      <c r="E98" s="199"/>
      <c r="F98" s="199"/>
      <c r="G98" s="199"/>
      <c r="H98" s="199"/>
      <c r="I98" s="199"/>
      <c r="J98" s="199"/>
      <c r="K98" s="199"/>
      <c r="L98" s="199"/>
      <c r="M98" s="199"/>
      <c r="N98" s="199"/>
      <c r="O98" s="200"/>
    </row>
    <row r="99" spans="1:15" s="369" customFormat="1" ht="21.9" customHeight="1">
      <c r="A99" s="198"/>
      <c r="B99" s="199"/>
      <c r="C99" s="199"/>
      <c r="D99" s="199"/>
      <c r="E99" s="199"/>
      <c r="F99" s="199"/>
      <c r="G99" s="199"/>
      <c r="H99" s="199"/>
      <c r="I99" s="199"/>
      <c r="J99" s="199"/>
      <c r="K99" s="199"/>
      <c r="L99" s="199"/>
      <c r="M99" s="199"/>
      <c r="N99" s="199"/>
      <c r="O99" s="200"/>
    </row>
    <row r="100" spans="1:15" s="369" customFormat="1" ht="21.9" customHeight="1">
      <c r="A100" s="198"/>
      <c r="B100" s="199"/>
      <c r="C100" s="199"/>
      <c r="D100" s="199"/>
      <c r="E100" s="199"/>
      <c r="F100" s="199"/>
      <c r="G100" s="199"/>
      <c r="H100" s="199"/>
      <c r="I100" s="199"/>
      <c r="J100" s="199"/>
      <c r="K100" s="199"/>
      <c r="L100" s="199"/>
      <c r="M100" s="199"/>
      <c r="N100" s="199"/>
      <c r="O100" s="200"/>
    </row>
    <row r="101" spans="1:15" s="369" customFormat="1" ht="21.9" customHeight="1">
      <c r="A101" s="198"/>
      <c r="B101" s="199"/>
      <c r="C101" s="199"/>
      <c r="D101" s="199"/>
      <c r="E101" s="199"/>
      <c r="F101" s="199"/>
      <c r="G101" s="199"/>
      <c r="H101" s="199"/>
      <c r="I101" s="199"/>
      <c r="J101" s="199"/>
      <c r="K101" s="199"/>
      <c r="L101" s="199"/>
      <c r="M101" s="199"/>
      <c r="N101" s="199"/>
      <c r="O101" s="200"/>
    </row>
    <row r="102" spans="1:15" s="369" customFormat="1" ht="6.6" customHeight="1">
      <c r="A102" s="506"/>
      <c r="B102" s="506"/>
      <c r="C102" s="506"/>
      <c r="D102" s="506"/>
      <c r="E102" s="506"/>
      <c r="F102" s="506"/>
      <c r="G102" s="506"/>
      <c r="H102" s="506"/>
      <c r="I102" s="506"/>
      <c r="J102" s="506"/>
      <c r="K102" s="506"/>
      <c r="L102" s="506"/>
      <c r="M102" s="506"/>
      <c r="N102" s="506"/>
      <c r="O102" s="506"/>
    </row>
    <row r="103" spans="1:15" ht="19.95" customHeight="1">
      <c r="A103" s="623" t="s">
        <v>74</v>
      </c>
      <c r="B103" s="623" t="s">
        <v>127</v>
      </c>
      <c r="C103" s="623" t="s">
        <v>33</v>
      </c>
      <c r="D103" s="623" t="s">
        <v>30</v>
      </c>
      <c r="E103" s="623" t="s">
        <v>31</v>
      </c>
      <c r="F103" s="623" t="s">
        <v>0</v>
      </c>
      <c r="G103" s="623" t="s">
        <v>64</v>
      </c>
      <c r="H103" s="624" t="s">
        <v>1</v>
      </c>
      <c r="I103" s="623" t="s">
        <v>128</v>
      </c>
      <c r="J103" s="620" t="s">
        <v>129</v>
      </c>
      <c r="K103" s="621"/>
      <c r="L103" s="622"/>
      <c r="M103" s="620" t="s">
        <v>130</v>
      </c>
      <c r="N103" s="621"/>
      <c r="O103" s="622"/>
    </row>
    <row r="104" spans="1:15" ht="19.95" customHeight="1">
      <c r="A104" s="525"/>
      <c r="B104" s="525"/>
      <c r="C104" s="525"/>
      <c r="D104" s="525"/>
      <c r="E104" s="525"/>
      <c r="F104" s="525"/>
      <c r="G104" s="525"/>
      <c r="H104" s="620"/>
      <c r="I104" s="525"/>
      <c r="J104" s="225" t="s">
        <v>131</v>
      </c>
      <c r="K104" s="225" t="s">
        <v>133</v>
      </c>
      <c r="L104" s="225" t="s">
        <v>132</v>
      </c>
      <c r="M104" s="225" t="s">
        <v>81</v>
      </c>
      <c r="N104" s="225" t="s">
        <v>121</v>
      </c>
      <c r="O104" s="225" t="s">
        <v>9</v>
      </c>
    </row>
    <row r="105" spans="1:15" s="120" customFormat="1" ht="29.4" customHeight="1">
      <c r="A105" s="366" t="s">
        <v>439</v>
      </c>
      <c r="B105" s="366" t="s">
        <v>483</v>
      </c>
      <c r="C105" s="366" t="s">
        <v>440</v>
      </c>
      <c r="D105" s="366" t="s">
        <v>441</v>
      </c>
      <c r="E105" s="366" t="s">
        <v>442</v>
      </c>
      <c r="F105" s="366" t="s">
        <v>443</v>
      </c>
      <c r="G105" s="366"/>
      <c r="H105" s="367" t="s">
        <v>201</v>
      </c>
      <c r="I105" s="367" t="s">
        <v>444</v>
      </c>
      <c r="J105" s="366" t="s">
        <v>445</v>
      </c>
      <c r="K105" s="366" t="s">
        <v>446</v>
      </c>
      <c r="L105" s="366" t="s">
        <v>446</v>
      </c>
      <c r="M105" s="370">
        <v>69174918</v>
      </c>
      <c r="N105" s="370">
        <v>29640839.960000001</v>
      </c>
      <c r="O105" s="370">
        <v>29640839.960000001</v>
      </c>
    </row>
    <row r="106" spans="1:15" ht="21.9" customHeight="1">
      <c r="A106" s="608"/>
      <c r="B106" s="609"/>
      <c r="C106" s="609"/>
      <c r="D106" s="609"/>
      <c r="E106" s="609"/>
      <c r="F106" s="609"/>
      <c r="G106" s="609"/>
      <c r="H106" s="609"/>
      <c r="I106" s="609"/>
      <c r="J106" s="609"/>
      <c r="K106" s="609"/>
      <c r="L106" s="609"/>
      <c r="M106" s="609"/>
      <c r="N106" s="609"/>
      <c r="O106" s="610"/>
    </row>
    <row r="107" spans="1:15" ht="21.9" customHeight="1">
      <c r="A107" s="611" t="s">
        <v>452</v>
      </c>
      <c r="B107" s="612"/>
      <c r="C107" s="612"/>
      <c r="D107" s="612"/>
      <c r="E107" s="612"/>
      <c r="F107" s="612"/>
      <c r="G107" s="612"/>
      <c r="H107" s="612"/>
      <c r="I107" s="612"/>
      <c r="J107" s="612"/>
      <c r="K107" s="612"/>
      <c r="L107" s="612"/>
      <c r="M107" s="612"/>
      <c r="N107" s="612"/>
      <c r="O107" s="613"/>
    </row>
    <row r="108" spans="1:15" ht="21.9" customHeight="1">
      <c r="A108" s="228"/>
      <c r="B108" s="229"/>
      <c r="C108" s="229"/>
      <c r="D108" s="229"/>
      <c r="E108" s="229"/>
      <c r="F108" s="229"/>
      <c r="G108" s="229"/>
      <c r="H108" s="229"/>
      <c r="I108" s="229"/>
      <c r="J108" s="229"/>
      <c r="K108" s="229"/>
      <c r="L108" s="229"/>
      <c r="M108" s="229"/>
      <c r="N108" s="229"/>
      <c r="O108" s="230"/>
    </row>
    <row r="109" spans="1:15" ht="45.75" customHeight="1">
      <c r="A109" s="614" t="s">
        <v>508</v>
      </c>
      <c r="B109" s="615"/>
      <c r="C109" s="615"/>
      <c r="D109" s="615"/>
      <c r="E109" s="615"/>
      <c r="F109" s="615"/>
      <c r="G109" s="615"/>
      <c r="H109" s="615"/>
      <c r="I109" s="615"/>
      <c r="J109" s="615"/>
      <c r="K109" s="615"/>
      <c r="L109" s="615"/>
      <c r="M109" s="615"/>
      <c r="N109" s="615"/>
      <c r="O109" s="616"/>
    </row>
    <row r="110" spans="1:15" ht="21.9" customHeight="1">
      <c r="A110" s="228"/>
      <c r="B110" s="229"/>
      <c r="C110" s="229"/>
      <c r="D110" s="229"/>
      <c r="E110" s="229"/>
      <c r="F110" s="229"/>
      <c r="G110" s="229"/>
      <c r="H110" s="229"/>
      <c r="I110" s="229"/>
      <c r="J110" s="229"/>
      <c r="K110" s="229"/>
      <c r="L110" s="229"/>
      <c r="M110" s="229"/>
      <c r="N110" s="229"/>
      <c r="O110" s="230"/>
    </row>
    <row r="111" spans="1:15" s="368" customFormat="1" ht="45.75" customHeight="1">
      <c r="A111" s="614" t="s">
        <v>509</v>
      </c>
      <c r="B111" s="615"/>
      <c r="C111" s="615"/>
      <c r="D111" s="615"/>
      <c r="E111" s="615"/>
      <c r="F111" s="615"/>
      <c r="G111" s="615"/>
      <c r="H111" s="615"/>
      <c r="I111" s="615"/>
      <c r="J111" s="615"/>
      <c r="K111" s="615"/>
      <c r="L111" s="615"/>
      <c r="M111" s="615"/>
      <c r="N111" s="615"/>
      <c r="O111" s="616"/>
    </row>
    <row r="112" spans="1:15" s="16" customFormat="1" ht="21.9" customHeight="1">
      <c r="A112" s="198"/>
      <c r="B112" s="199"/>
      <c r="C112" s="199"/>
      <c r="D112" s="199"/>
      <c r="E112" s="199"/>
      <c r="F112" s="199"/>
      <c r="G112" s="199"/>
      <c r="H112" s="199"/>
      <c r="I112" s="199"/>
      <c r="J112" s="199"/>
      <c r="K112" s="199"/>
      <c r="L112" s="199"/>
      <c r="M112" s="199"/>
      <c r="N112" s="199"/>
      <c r="O112" s="200"/>
    </row>
    <row r="113" spans="1:15" s="16" customFormat="1" ht="21.9" customHeight="1">
      <c r="A113" s="198"/>
      <c r="B113" s="199"/>
      <c r="C113" s="199"/>
      <c r="D113" s="199"/>
      <c r="E113" s="199"/>
      <c r="F113" s="199"/>
      <c r="G113" s="199"/>
      <c r="H113" s="199"/>
      <c r="I113" s="199"/>
      <c r="J113" s="199"/>
      <c r="K113" s="199"/>
      <c r="L113" s="199"/>
      <c r="M113" s="199"/>
      <c r="N113" s="199"/>
      <c r="O113" s="200"/>
    </row>
    <row r="114" spans="1:15" s="16" customFormat="1" ht="21.9" customHeight="1">
      <c r="A114" s="198"/>
      <c r="B114" s="199"/>
      <c r="C114" s="199"/>
      <c r="D114" s="199"/>
      <c r="E114" s="199"/>
      <c r="F114" s="199"/>
      <c r="G114" s="199"/>
      <c r="H114" s="199"/>
      <c r="I114" s="199"/>
      <c r="J114" s="199"/>
      <c r="K114" s="199"/>
      <c r="L114" s="199"/>
      <c r="M114" s="199"/>
      <c r="N114" s="199"/>
      <c r="O114" s="200"/>
    </row>
    <row r="115" spans="1:15" s="16" customFormat="1" ht="21.9" customHeight="1">
      <c r="A115" s="198"/>
      <c r="B115" s="199"/>
      <c r="C115" s="199"/>
      <c r="D115" s="199"/>
      <c r="E115" s="199"/>
      <c r="F115" s="199"/>
      <c r="G115" s="199"/>
      <c r="H115" s="199"/>
      <c r="I115" s="199"/>
      <c r="J115" s="199"/>
      <c r="K115" s="199"/>
      <c r="L115" s="199"/>
      <c r="M115" s="199"/>
      <c r="N115" s="199"/>
      <c r="O115" s="200"/>
    </row>
    <row r="116" spans="1:15" s="16" customFormat="1" ht="21.9" customHeight="1">
      <c r="A116" s="198"/>
      <c r="B116" s="199"/>
      <c r="C116" s="199"/>
      <c r="D116" s="199"/>
      <c r="E116" s="199"/>
      <c r="F116" s="199"/>
      <c r="G116" s="199"/>
      <c r="H116" s="199"/>
      <c r="I116" s="199"/>
      <c r="J116" s="199"/>
      <c r="K116" s="199"/>
      <c r="L116" s="199"/>
      <c r="M116" s="199"/>
      <c r="N116" s="199"/>
      <c r="O116" s="200"/>
    </row>
    <row r="117" spans="1:15" s="16" customFormat="1" ht="21.9" customHeight="1">
      <c r="A117" s="198"/>
      <c r="B117" s="199"/>
      <c r="C117" s="199"/>
      <c r="D117" s="199"/>
      <c r="E117" s="199"/>
      <c r="F117" s="199"/>
      <c r="G117" s="199"/>
      <c r="H117" s="199"/>
      <c r="I117" s="199"/>
      <c r="J117" s="199"/>
      <c r="K117" s="199"/>
      <c r="L117" s="199"/>
      <c r="M117" s="199"/>
      <c r="N117" s="199"/>
      <c r="O117" s="200"/>
    </row>
    <row r="118" spans="1:15" s="16" customFormat="1" ht="21.9" customHeight="1">
      <c r="A118" s="198"/>
      <c r="B118" s="199"/>
      <c r="C118" s="199"/>
      <c r="D118" s="199"/>
      <c r="E118" s="199"/>
      <c r="F118" s="199"/>
      <c r="G118" s="199"/>
      <c r="H118" s="199"/>
      <c r="I118" s="199"/>
      <c r="J118" s="199"/>
      <c r="K118" s="199"/>
      <c r="L118" s="199"/>
      <c r="M118" s="199"/>
      <c r="N118" s="199"/>
      <c r="O118" s="200"/>
    </row>
    <row r="119" spans="1:15" s="16" customFormat="1" ht="21.9" customHeight="1">
      <c r="A119" s="198"/>
      <c r="B119" s="199"/>
      <c r="C119" s="199"/>
      <c r="D119" s="199"/>
      <c r="E119" s="199"/>
      <c r="F119" s="199"/>
      <c r="G119" s="199"/>
      <c r="H119" s="199"/>
      <c r="I119" s="199"/>
      <c r="J119" s="199"/>
      <c r="K119" s="199"/>
      <c r="L119" s="199"/>
      <c r="M119" s="199"/>
      <c r="N119" s="199"/>
      <c r="O119" s="200"/>
    </row>
    <row r="120" spans="1:15" s="16" customFormat="1" ht="21.9" customHeight="1">
      <c r="A120" s="198"/>
      <c r="B120" s="199"/>
      <c r="C120" s="199"/>
      <c r="D120" s="199"/>
      <c r="E120" s="199"/>
      <c r="F120" s="199"/>
      <c r="G120" s="199"/>
      <c r="H120" s="199"/>
      <c r="I120" s="199"/>
      <c r="J120" s="199"/>
      <c r="K120" s="199"/>
      <c r="L120" s="199"/>
      <c r="M120" s="199"/>
      <c r="N120" s="199"/>
      <c r="O120" s="200"/>
    </row>
    <row r="121" spans="1:15" s="16" customFormat="1" ht="21.9" customHeight="1">
      <c r="A121" s="198"/>
      <c r="B121" s="199"/>
      <c r="C121" s="199"/>
      <c r="D121" s="199"/>
      <c r="E121" s="199"/>
      <c r="F121" s="199"/>
      <c r="G121" s="199"/>
      <c r="H121" s="199"/>
      <c r="I121" s="199"/>
      <c r="J121" s="199"/>
      <c r="K121" s="199"/>
      <c r="L121" s="199"/>
      <c r="M121" s="199"/>
      <c r="N121" s="199"/>
      <c r="O121" s="200"/>
    </row>
    <row r="122" spans="1:15" s="16" customFormat="1" ht="21.9" customHeight="1">
      <c r="A122" s="198"/>
      <c r="B122" s="199"/>
      <c r="C122" s="199"/>
      <c r="D122" s="199"/>
      <c r="E122" s="199"/>
      <c r="F122" s="199"/>
      <c r="G122" s="199"/>
      <c r="H122" s="199"/>
      <c r="I122" s="199"/>
      <c r="J122" s="199"/>
      <c r="K122" s="199"/>
      <c r="L122" s="199"/>
      <c r="M122" s="199"/>
      <c r="N122" s="199"/>
      <c r="O122" s="200"/>
    </row>
    <row r="123" spans="1:15" s="16" customFormat="1" ht="21.9" customHeight="1">
      <c r="A123" s="198"/>
      <c r="B123" s="199"/>
      <c r="C123" s="199"/>
      <c r="D123" s="199"/>
      <c r="E123" s="199"/>
      <c r="F123" s="199"/>
      <c r="G123" s="199"/>
      <c r="H123" s="199"/>
      <c r="I123" s="199"/>
      <c r="J123" s="199"/>
      <c r="K123" s="199"/>
      <c r="L123" s="199"/>
      <c r="M123" s="199"/>
      <c r="N123" s="199"/>
      <c r="O123" s="200"/>
    </row>
    <row r="124" spans="1:15" s="16" customFormat="1" ht="21.9" customHeight="1">
      <c r="A124" s="198"/>
      <c r="B124" s="199"/>
      <c r="C124" s="199"/>
      <c r="D124" s="199"/>
      <c r="E124" s="199"/>
      <c r="F124" s="199"/>
      <c r="G124" s="199"/>
      <c r="H124" s="199"/>
      <c r="I124" s="199"/>
      <c r="J124" s="199"/>
      <c r="K124" s="199"/>
      <c r="L124" s="199"/>
      <c r="M124" s="199"/>
      <c r="N124" s="199"/>
      <c r="O124" s="200"/>
    </row>
    <row r="125" spans="1:15" s="16" customFormat="1" ht="21.9" customHeight="1">
      <c r="A125" s="198"/>
      <c r="B125" s="199"/>
      <c r="C125" s="199"/>
      <c r="D125" s="199"/>
      <c r="E125" s="199"/>
      <c r="F125" s="199"/>
      <c r="G125" s="199"/>
      <c r="H125" s="199"/>
      <c r="I125" s="199"/>
      <c r="J125" s="199"/>
      <c r="K125" s="199"/>
      <c r="L125" s="199"/>
      <c r="M125" s="199"/>
      <c r="N125" s="199"/>
      <c r="O125" s="200"/>
    </row>
    <row r="126" spans="1:15" s="16" customFormat="1" ht="21.9" customHeight="1">
      <c r="A126" s="198"/>
      <c r="B126" s="199"/>
      <c r="C126" s="199"/>
      <c r="D126" s="199"/>
      <c r="E126" s="199"/>
      <c r="F126" s="199"/>
      <c r="G126" s="199"/>
      <c r="H126" s="199"/>
      <c r="I126" s="199"/>
      <c r="J126" s="199"/>
      <c r="K126" s="199"/>
      <c r="L126" s="199"/>
      <c r="M126" s="199"/>
      <c r="N126" s="199"/>
      <c r="O126" s="200"/>
    </row>
    <row r="127" spans="1:15" s="16" customFormat="1" ht="21.9" customHeight="1">
      <c r="A127" s="198"/>
      <c r="B127" s="199"/>
      <c r="C127" s="199"/>
      <c r="D127" s="199"/>
      <c r="E127" s="199"/>
      <c r="F127" s="199"/>
      <c r="G127" s="199"/>
      <c r="H127" s="199"/>
      <c r="I127" s="199"/>
      <c r="J127" s="199"/>
      <c r="K127" s="199"/>
      <c r="L127" s="199"/>
      <c r="M127" s="199"/>
      <c r="N127" s="199"/>
      <c r="O127" s="200"/>
    </row>
    <row r="128" spans="1:15" s="16" customFormat="1" ht="21.9" customHeight="1">
      <c r="A128" s="198"/>
      <c r="B128" s="199"/>
      <c r="C128" s="199"/>
      <c r="D128" s="199"/>
      <c r="E128" s="199"/>
      <c r="F128" s="199"/>
      <c r="G128" s="199"/>
      <c r="H128" s="199"/>
      <c r="I128" s="199"/>
      <c r="J128" s="199"/>
      <c r="K128" s="199"/>
      <c r="L128" s="199"/>
      <c r="M128" s="199"/>
      <c r="N128" s="199"/>
      <c r="O128" s="200"/>
    </row>
    <row r="129" spans="1:15" s="16" customFormat="1" ht="21.9" customHeight="1">
      <c r="A129" s="198"/>
      <c r="B129" s="199"/>
      <c r="C129" s="199"/>
      <c r="D129" s="199"/>
      <c r="E129" s="199"/>
      <c r="F129" s="199"/>
      <c r="G129" s="199"/>
      <c r="H129" s="199"/>
      <c r="I129" s="199"/>
      <c r="J129" s="199"/>
      <c r="K129" s="199"/>
      <c r="L129" s="199"/>
      <c r="M129" s="199"/>
      <c r="N129" s="199"/>
      <c r="O129" s="200"/>
    </row>
    <row r="130" spans="1:15" s="16" customFormat="1" ht="21.9" customHeight="1">
      <c r="A130" s="198"/>
      <c r="B130" s="199"/>
      <c r="C130" s="199"/>
      <c r="D130" s="199"/>
      <c r="E130" s="199"/>
      <c r="F130" s="199"/>
      <c r="G130" s="199"/>
      <c r="H130" s="199"/>
      <c r="I130" s="199"/>
      <c r="J130" s="199"/>
      <c r="K130" s="199"/>
      <c r="L130" s="199"/>
      <c r="M130" s="199"/>
      <c r="N130" s="199"/>
      <c r="O130" s="200"/>
    </row>
    <row r="131" spans="1:15" s="16" customFormat="1" ht="21.9" customHeight="1">
      <c r="A131" s="198"/>
      <c r="B131" s="199"/>
      <c r="C131" s="199"/>
      <c r="D131" s="199"/>
      <c r="E131" s="199"/>
      <c r="F131" s="199"/>
      <c r="G131" s="199"/>
      <c r="H131" s="199"/>
      <c r="I131" s="199"/>
      <c r="J131" s="199"/>
      <c r="K131" s="199"/>
      <c r="L131" s="199"/>
      <c r="M131" s="199"/>
      <c r="N131" s="199"/>
      <c r="O131" s="200"/>
    </row>
    <row r="132" spans="1:15" s="16" customFormat="1" ht="21.9" customHeight="1">
      <c r="A132" s="198"/>
      <c r="B132" s="199"/>
      <c r="C132" s="199"/>
      <c r="D132" s="199"/>
      <c r="E132" s="199"/>
      <c r="F132" s="199"/>
      <c r="G132" s="199"/>
      <c r="H132" s="199"/>
      <c r="I132" s="199"/>
      <c r="J132" s="199"/>
      <c r="K132" s="199"/>
      <c r="L132" s="199"/>
      <c r="M132" s="199"/>
      <c r="N132" s="199"/>
      <c r="O132" s="200"/>
    </row>
    <row r="133" spans="1:15" s="16" customFormat="1" ht="21.9" customHeight="1">
      <c r="A133" s="198"/>
      <c r="B133" s="199"/>
      <c r="C133" s="199"/>
      <c r="D133" s="199"/>
      <c r="E133" s="199"/>
      <c r="F133" s="199"/>
      <c r="G133" s="199"/>
      <c r="H133" s="199"/>
      <c r="I133" s="199"/>
      <c r="J133" s="199"/>
      <c r="K133" s="199"/>
      <c r="L133" s="199"/>
      <c r="M133" s="199"/>
      <c r="N133" s="199"/>
      <c r="O133" s="200"/>
    </row>
    <row r="134" spans="1:15" s="16" customFormat="1" ht="21.9" customHeight="1">
      <c r="A134" s="198"/>
      <c r="B134" s="199"/>
      <c r="C134" s="199"/>
      <c r="D134" s="199"/>
      <c r="E134" s="199"/>
      <c r="F134" s="199"/>
      <c r="G134" s="199"/>
      <c r="H134" s="199"/>
      <c r="I134" s="199"/>
      <c r="J134" s="199"/>
      <c r="K134" s="199"/>
      <c r="L134" s="199"/>
      <c r="M134" s="199"/>
      <c r="N134" s="199"/>
      <c r="O134" s="200"/>
    </row>
    <row r="135" spans="1:15" s="16" customFormat="1" ht="8.4" customHeight="1">
      <c r="A135" s="506"/>
      <c r="B135" s="506"/>
      <c r="C135" s="506"/>
      <c r="D135" s="506"/>
      <c r="E135" s="506"/>
      <c r="F135" s="506"/>
      <c r="G135" s="506"/>
      <c r="H135" s="506"/>
      <c r="I135" s="506"/>
      <c r="J135" s="506"/>
      <c r="K135" s="506"/>
      <c r="L135" s="506"/>
      <c r="M135" s="506"/>
      <c r="N135" s="506"/>
      <c r="O135" s="506"/>
    </row>
    <row r="136" spans="1:15">
      <c r="A136" s="623" t="s">
        <v>74</v>
      </c>
      <c r="B136" s="623" t="s">
        <v>127</v>
      </c>
      <c r="C136" s="623" t="s">
        <v>33</v>
      </c>
      <c r="D136" s="625" t="s">
        <v>30</v>
      </c>
      <c r="E136" s="623" t="s">
        <v>31</v>
      </c>
      <c r="F136" s="623" t="s">
        <v>0</v>
      </c>
      <c r="G136" s="623" t="s">
        <v>64</v>
      </c>
      <c r="H136" s="624" t="s">
        <v>1</v>
      </c>
      <c r="I136" s="623" t="s">
        <v>128</v>
      </c>
      <c r="J136" s="620" t="s">
        <v>129</v>
      </c>
      <c r="K136" s="621"/>
      <c r="L136" s="622"/>
      <c r="M136" s="620" t="s">
        <v>130</v>
      </c>
      <c r="N136" s="621"/>
      <c r="O136" s="622"/>
    </row>
    <row r="137" spans="1:15">
      <c r="A137" s="525"/>
      <c r="B137" s="525"/>
      <c r="C137" s="525"/>
      <c r="D137" s="626"/>
      <c r="E137" s="525"/>
      <c r="F137" s="525"/>
      <c r="G137" s="525"/>
      <c r="H137" s="620"/>
      <c r="I137" s="525"/>
      <c r="J137" s="225" t="s">
        <v>131</v>
      </c>
      <c r="K137" s="225" t="s">
        <v>133</v>
      </c>
      <c r="L137" s="225" t="s">
        <v>132</v>
      </c>
      <c r="M137" s="225" t="s">
        <v>81</v>
      </c>
      <c r="N137" s="225" t="s">
        <v>121</v>
      </c>
      <c r="O137" s="225" t="s">
        <v>9</v>
      </c>
    </row>
    <row r="138" spans="1:15" s="128" customFormat="1" ht="24.6" customHeight="1">
      <c r="A138" s="185">
        <v>4</v>
      </c>
      <c r="B138" s="185" t="s">
        <v>440</v>
      </c>
      <c r="C138" s="185">
        <v>2</v>
      </c>
      <c r="D138" s="185">
        <v>1</v>
      </c>
      <c r="E138" s="185">
        <v>5</v>
      </c>
      <c r="F138" s="185">
        <v>207</v>
      </c>
      <c r="G138" s="185"/>
      <c r="H138" s="185" t="s">
        <v>204</v>
      </c>
      <c r="I138" s="185" t="s">
        <v>205</v>
      </c>
      <c r="J138" s="158">
        <v>4800000</v>
      </c>
      <c r="K138" s="186">
        <v>2395000</v>
      </c>
      <c r="L138" s="186">
        <v>2395000</v>
      </c>
      <c r="M138" s="159">
        <v>71594194</v>
      </c>
      <c r="N138" s="159">
        <v>26174907.52</v>
      </c>
      <c r="O138" s="159">
        <v>26174907.52</v>
      </c>
    </row>
    <row r="139" spans="1:15" ht="21.9" customHeight="1">
      <c r="A139" s="608"/>
      <c r="B139" s="609"/>
      <c r="C139" s="609"/>
      <c r="D139" s="609"/>
      <c r="E139" s="609"/>
      <c r="F139" s="609"/>
      <c r="G139" s="609"/>
      <c r="H139" s="609"/>
      <c r="I139" s="609"/>
      <c r="J139" s="609"/>
      <c r="K139" s="609"/>
      <c r="L139" s="609"/>
      <c r="M139" s="609"/>
      <c r="N139" s="609"/>
      <c r="O139" s="610"/>
    </row>
    <row r="140" spans="1:15" ht="21.9" customHeight="1">
      <c r="A140" s="627" t="s">
        <v>467</v>
      </c>
      <c r="B140" s="628"/>
      <c r="C140" s="628"/>
      <c r="D140" s="628"/>
      <c r="E140" s="628"/>
      <c r="F140" s="628"/>
      <c r="G140" s="628"/>
      <c r="H140" s="628"/>
      <c r="I140" s="628"/>
      <c r="J140" s="628"/>
      <c r="K140" s="628"/>
      <c r="L140" s="628"/>
      <c r="M140" s="628"/>
      <c r="N140" s="628"/>
      <c r="O140" s="629"/>
    </row>
    <row r="141" spans="1:15" ht="16.2" customHeight="1">
      <c r="A141" s="228"/>
      <c r="B141" s="229"/>
      <c r="C141" s="229"/>
      <c r="D141" s="229"/>
      <c r="E141" s="229"/>
      <c r="F141" s="229"/>
      <c r="G141" s="229"/>
      <c r="H141" s="229"/>
      <c r="I141" s="229"/>
      <c r="J141" s="229"/>
      <c r="K141" s="229"/>
      <c r="L141" s="229"/>
      <c r="M141" s="229"/>
      <c r="N141" s="229"/>
      <c r="O141" s="230"/>
    </row>
    <row r="142" spans="1:15" ht="24" customHeight="1">
      <c r="A142" s="614" t="s">
        <v>424</v>
      </c>
      <c r="B142" s="615"/>
      <c r="C142" s="615"/>
      <c r="D142" s="615"/>
      <c r="E142" s="615"/>
      <c r="F142" s="615"/>
      <c r="G142" s="615"/>
      <c r="H142" s="615"/>
      <c r="I142" s="615"/>
      <c r="J142" s="615"/>
      <c r="K142" s="615"/>
      <c r="L142" s="615"/>
      <c r="M142" s="615"/>
      <c r="N142" s="615"/>
      <c r="O142" s="616"/>
    </row>
    <row r="143" spans="1:15" ht="21.9" customHeight="1">
      <c r="A143" s="617" t="s">
        <v>507</v>
      </c>
      <c r="B143" s="618"/>
      <c r="C143" s="618"/>
      <c r="D143" s="618"/>
      <c r="E143" s="618"/>
      <c r="F143" s="618"/>
      <c r="G143" s="618"/>
      <c r="H143" s="618"/>
      <c r="I143" s="618"/>
      <c r="J143" s="618"/>
      <c r="K143" s="618"/>
      <c r="L143" s="618"/>
      <c r="M143" s="618"/>
      <c r="N143" s="618"/>
      <c r="O143" s="619"/>
    </row>
    <row r="144" spans="1:15" ht="21.9" customHeight="1">
      <c r="A144" s="228"/>
      <c r="B144" s="630"/>
      <c r="C144" s="630"/>
      <c r="D144" s="630"/>
      <c r="E144" s="630"/>
      <c r="F144" s="630"/>
      <c r="G144" s="630"/>
      <c r="H144" s="631"/>
      <c r="I144" s="631"/>
      <c r="J144" s="631"/>
      <c r="K144" s="631"/>
      <c r="L144" s="631"/>
      <c r="M144" s="631"/>
      <c r="N144" s="229"/>
      <c r="O144" s="230"/>
    </row>
    <row r="145" spans="1:15" ht="78" customHeight="1">
      <c r="A145" s="614" t="s">
        <v>510</v>
      </c>
      <c r="B145" s="615"/>
      <c r="C145" s="615"/>
      <c r="D145" s="615"/>
      <c r="E145" s="615"/>
      <c r="F145" s="615"/>
      <c r="G145" s="615"/>
      <c r="H145" s="615"/>
      <c r="I145" s="615"/>
      <c r="J145" s="615"/>
      <c r="K145" s="615"/>
      <c r="L145" s="615"/>
      <c r="M145" s="615"/>
      <c r="N145" s="615"/>
      <c r="O145" s="616"/>
    </row>
    <row r="146" spans="1:15" ht="21.9" customHeight="1">
      <c r="A146" s="235"/>
      <c r="B146" s="236"/>
      <c r="C146" s="236"/>
      <c r="D146" s="236"/>
      <c r="E146" s="236"/>
      <c r="F146" s="236"/>
      <c r="G146" s="236"/>
      <c r="H146" s="236"/>
      <c r="I146" s="236"/>
      <c r="J146" s="236"/>
      <c r="K146" s="236"/>
      <c r="L146" s="236"/>
      <c r="M146" s="236"/>
      <c r="N146" s="236"/>
      <c r="O146" s="237"/>
    </row>
    <row r="147" spans="1:15" ht="21.9" customHeight="1">
      <c r="A147" s="235"/>
      <c r="B147" s="236"/>
      <c r="C147" s="236"/>
      <c r="D147" s="236"/>
      <c r="E147" s="236"/>
      <c r="F147" s="236"/>
      <c r="G147" s="236"/>
      <c r="H147" s="236"/>
      <c r="I147" s="236"/>
      <c r="J147" s="236"/>
      <c r="K147" s="236"/>
      <c r="L147" s="236"/>
      <c r="M147" s="236"/>
      <c r="N147" s="236"/>
      <c r="O147" s="237"/>
    </row>
    <row r="148" spans="1:15" ht="21.9" customHeight="1">
      <c r="A148" s="235"/>
      <c r="B148" s="236"/>
      <c r="C148" s="236"/>
      <c r="D148" s="236"/>
      <c r="E148" s="236"/>
      <c r="F148" s="236"/>
      <c r="G148" s="236"/>
      <c r="H148" s="236"/>
      <c r="I148" s="236"/>
      <c r="J148" s="236"/>
      <c r="K148" s="236"/>
      <c r="L148" s="236"/>
      <c r="M148" s="236"/>
      <c r="N148" s="236"/>
      <c r="O148" s="237"/>
    </row>
    <row r="149" spans="1:15" ht="21.9" customHeight="1">
      <c r="A149" s="235"/>
      <c r="B149" s="236"/>
      <c r="C149" s="236"/>
      <c r="D149" s="236"/>
      <c r="E149" s="236"/>
      <c r="F149" s="236"/>
      <c r="G149" s="236"/>
      <c r="H149" s="236"/>
      <c r="I149" s="236"/>
      <c r="J149" s="236"/>
      <c r="K149" s="236"/>
      <c r="L149" s="236"/>
      <c r="M149" s="236"/>
      <c r="N149" s="236"/>
      <c r="O149" s="237"/>
    </row>
    <row r="150" spans="1:15" ht="21.9" customHeight="1">
      <c r="A150" s="235"/>
      <c r="B150" s="236"/>
      <c r="C150" s="236"/>
      <c r="D150" s="236"/>
      <c r="E150" s="236"/>
      <c r="F150" s="236"/>
      <c r="G150" s="236"/>
      <c r="H150" s="236"/>
      <c r="I150" s="236"/>
      <c r="J150" s="236"/>
      <c r="K150" s="236"/>
      <c r="L150" s="236"/>
      <c r="M150" s="236"/>
      <c r="N150" s="236"/>
      <c r="O150" s="237"/>
    </row>
    <row r="151" spans="1:15" ht="21.9" customHeight="1">
      <c r="A151" s="235"/>
      <c r="B151" s="236"/>
      <c r="C151" s="236"/>
      <c r="D151" s="236"/>
      <c r="E151" s="236"/>
      <c r="F151" s="236"/>
      <c r="G151" s="236"/>
      <c r="H151" s="236"/>
      <c r="I151" s="236"/>
      <c r="J151" s="236"/>
      <c r="K151" s="236"/>
      <c r="L151" s="236"/>
      <c r="M151" s="236"/>
      <c r="N151" s="236"/>
      <c r="O151" s="237"/>
    </row>
    <row r="152" spans="1:15" ht="21.9" customHeight="1">
      <c r="A152" s="235"/>
      <c r="B152" s="236"/>
      <c r="C152" s="236"/>
      <c r="D152" s="236"/>
      <c r="E152" s="236"/>
      <c r="F152" s="236"/>
      <c r="G152" s="236"/>
      <c r="H152" s="236"/>
      <c r="I152" s="236"/>
      <c r="J152" s="236"/>
      <c r="K152" s="236"/>
      <c r="L152" s="236"/>
      <c r="M152" s="236"/>
      <c r="N152" s="236"/>
      <c r="O152" s="237"/>
    </row>
    <row r="153" spans="1:15" ht="21.9" customHeight="1">
      <c r="A153" s="235"/>
      <c r="B153" s="236"/>
      <c r="C153" s="236"/>
      <c r="D153" s="236"/>
      <c r="E153" s="236"/>
      <c r="F153" s="236"/>
      <c r="G153" s="236"/>
      <c r="H153" s="236"/>
      <c r="I153" s="236"/>
      <c r="J153" s="236"/>
      <c r="K153" s="236"/>
      <c r="L153" s="236"/>
      <c r="M153" s="236"/>
      <c r="N153" s="236"/>
      <c r="O153" s="237"/>
    </row>
    <row r="154" spans="1:15" ht="21.9" customHeight="1">
      <c r="A154" s="235"/>
      <c r="B154" s="236"/>
      <c r="C154" s="236"/>
      <c r="D154" s="236"/>
      <c r="E154" s="236"/>
      <c r="F154" s="236"/>
      <c r="G154" s="236"/>
      <c r="H154" s="236"/>
      <c r="I154" s="236"/>
      <c r="J154" s="236"/>
      <c r="K154" s="236"/>
      <c r="L154" s="236"/>
      <c r="M154" s="236"/>
      <c r="N154" s="236"/>
      <c r="O154" s="237"/>
    </row>
    <row r="155" spans="1:15" ht="21.9" customHeight="1">
      <c r="A155" s="235"/>
      <c r="B155" s="236"/>
      <c r="C155" s="236"/>
      <c r="D155" s="236"/>
      <c r="E155" s="236"/>
      <c r="F155" s="236"/>
      <c r="G155" s="236"/>
      <c r="H155" s="236"/>
      <c r="I155" s="236"/>
      <c r="J155" s="236"/>
      <c r="K155" s="236"/>
      <c r="L155" s="236"/>
      <c r="M155" s="236"/>
      <c r="N155" s="236"/>
      <c r="O155" s="237"/>
    </row>
    <row r="156" spans="1:15" ht="21.9" customHeight="1">
      <c r="A156" s="235"/>
      <c r="B156" s="236"/>
      <c r="C156" s="236"/>
      <c r="D156" s="236"/>
      <c r="E156" s="236"/>
      <c r="F156" s="236"/>
      <c r="G156" s="236"/>
      <c r="H156" s="236"/>
      <c r="I156" s="236"/>
      <c r="J156" s="236"/>
      <c r="K156" s="236"/>
      <c r="L156" s="236"/>
      <c r="M156" s="236"/>
      <c r="N156" s="236"/>
      <c r="O156" s="237"/>
    </row>
    <row r="157" spans="1:15" ht="21.9" customHeight="1">
      <c r="A157" s="235"/>
      <c r="B157" s="236"/>
      <c r="C157" s="236"/>
      <c r="D157" s="236"/>
      <c r="E157" s="236"/>
      <c r="F157" s="236"/>
      <c r="G157" s="236"/>
      <c r="H157" s="236"/>
      <c r="I157" s="236"/>
      <c r="J157" s="236"/>
      <c r="K157" s="236"/>
      <c r="L157" s="236"/>
      <c r="M157" s="236"/>
      <c r="N157" s="236"/>
      <c r="O157" s="237"/>
    </row>
    <row r="158" spans="1:15" ht="21.9" customHeight="1">
      <c r="A158" s="235"/>
      <c r="B158" s="236"/>
      <c r="C158" s="236"/>
      <c r="D158" s="236"/>
      <c r="E158" s="236"/>
      <c r="F158" s="236"/>
      <c r="G158" s="236"/>
      <c r="H158" s="236"/>
      <c r="I158" s="236"/>
      <c r="J158" s="236"/>
      <c r="K158" s="236"/>
      <c r="L158" s="236"/>
      <c r="M158" s="236"/>
      <c r="N158" s="236"/>
      <c r="O158" s="237"/>
    </row>
    <row r="159" spans="1:15" ht="21.9" customHeight="1">
      <c r="A159" s="235"/>
      <c r="B159" s="236"/>
      <c r="C159" s="236"/>
      <c r="D159" s="236"/>
      <c r="E159" s="236"/>
      <c r="F159" s="236"/>
      <c r="G159" s="236"/>
      <c r="H159" s="236"/>
      <c r="I159" s="236"/>
      <c r="J159" s="236"/>
      <c r="K159" s="236"/>
      <c r="L159" s="236"/>
      <c r="M159" s="236"/>
      <c r="N159" s="236"/>
      <c r="O159" s="237"/>
    </row>
    <row r="160" spans="1:15" ht="21.9" customHeight="1">
      <c r="A160" s="235"/>
      <c r="B160" s="236"/>
      <c r="C160" s="236"/>
      <c r="D160" s="236"/>
      <c r="E160" s="236"/>
      <c r="F160" s="236"/>
      <c r="G160" s="236"/>
      <c r="H160" s="236"/>
      <c r="I160" s="236"/>
      <c r="J160" s="236"/>
      <c r="K160" s="236"/>
      <c r="L160" s="236"/>
      <c r="M160" s="236"/>
      <c r="N160" s="236"/>
      <c r="O160" s="237"/>
    </row>
    <row r="161" spans="1:15" ht="21.9" customHeight="1">
      <c r="A161" s="235"/>
      <c r="B161" s="236"/>
      <c r="C161" s="236"/>
      <c r="D161" s="236"/>
      <c r="E161" s="236"/>
      <c r="F161" s="236"/>
      <c r="G161" s="236"/>
      <c r="H161" s="236"/>
      <c r="I161" s="236"/>
      <c r="J161" s="236"/>
      <c r="K161" s="236"/>
      <c r="L161" s="236"/>
      <c r="M161" s="236"/>
      <c r="N161" s="236"/>
      <c r="O161" s="237"/>
    </row>
    <row r="162" spans="1:15" ht="21.9" customHeight="1">
      <c r="A162" s="235"/>
      <c r="B162" s="236"/>
      <c r="C162" s="236"/>
      <c r="D162" s="236"/>
      <c r="E162" s="236"/>
      <c r="F162" s="236"/>
      <c r="G162" s="236"/>
      <c r="H162" s="236"/>
      <c r="I162" s="236"/>
      <c r="J162" s="236"/>
      <c r="K162" s="236"/>
      <c r="L162" s="236"/>
      <c r="M162" s="236"/>
      <c r="N162" s="236"/>
      <c r="O162" s="237"/>
    </row>
    <row r="163" spans="1:15" ht="21.9" customHeight="1">
      <c r="A163" s="235"/>
      <c r="B163" s="236"/>
      <c r="C163" s="236"/>
      <c r="D163" s="236"/>
      <c r="E163" s="236"/>
      <c r="F163" s="236"/>
      <c r="G163" s="236"/>
      <c r="H163" s="236"/>
      <c r="I163" s="236"/>
      <c r="J163" s="236"/>
      <c r="K163" s="236"/>
      <c r="L163" s="236"/>
      <c r="M163" s="236"/>
      <c r="N163" s="236"/>
      <c r="O163" s="237"/>
    </row>
    <row r="164" spans="1:15" ht="21.9" customHeight="1">
      <c r="A164" s="235"/>
      <c r="B164" s="236"/>
      <c r="C164" s="236"/>
      <c r="D164" s="236"/>
      <c r="E164" s="236"/>
      <c r="F164" s="236"/>
      <c r="G164" s="236"/>
      <c r="H164" s="236"/>
      <c r="I164" s="236"/>
      <c r="J164" s="236"/>
      <c r="K164" s="236"/>
      <c r="L164" s="236"/>
      <c r="M164" s="236"/>
      <c r="N164" s="236"/>
      <c r="O164" s="237"/>
    </row>
    <row r="165" spans="1:15" ht="21.9" customHeight="1">
      <c r="A165" s="235"/>
      <c r="B165" s="236"/>
      <c r="C165" s="236"/>
      <c r="D165" s="236"/>
      <c r="E165" s="236"/>
      <c r="F165" s="236"/>
      <c r="G165" s="236"/>
      <c r="H165" s="236"/>
      <c r="I165" s="236"/>
      <c r="J165" s="236"/>
      <c r="K165" s="236"/>
      <c r="L165" s="236"/>
      <c r="M165" s="236"/>
      <c r="N165" s="236"/>
      <c r="O165" s="237"/>
    </row>
    <row r="166" spans="1:15" ht="21.9" customHeight="1">
      <c r="A166" s="228"/>
      <c r="B166" s="229"/>
      <c r="C166" s="229"/>
      <c r="D166" s="229"/>
      <c r="E166" s="229"/>
      <c r="F166" s="229"/>
      <c r="G166" s="229"/>
      <c r="H166" s="229"/>
      <c r="I166" s="229"/>
      <c r="J166" s="229"/>
      <c r="K166" s="229"/>
      <c r="L166" s="229"/>
      <c r="M166" s="229"/>
      <c r="N166" s="229"/>
      <c r="O166" s="230"/>
    </row>
    <row r="167" spans="1:15" ht="28.2" customHeight="1">
      <c r="A167" s="121"/>
      <c r="B167" s="234"/>
      <c r="C167" s="234"/>
      <c r="D167" s="234"/>
      <c r="E167" s="234"/>
      <c r="F167" s="234"/>
      <c r="G167" s="234"/>
      <c r="H167" s="234"/>
      <c r="I167" s="234"/>
      <c r="J167" s="234"/>
      <c r="K167" s="234"/>
      <c r="L167" s="234"/>
      <c r="M167" s="234"/>
      <c r="N167" s="234"/>
      <c r="O167" s="123"/>
    </row>
    <row r="168" spans="1:15" ht="11.4" customHeight="1">
      <c r="A168" s="609"/>
      <c r="B168" s="609"/>
      <c r="C168" s="609"/>
      <c r="D168" s="609"/>
      <c r="E168" s="609"/>
      <c r="F168" s="609"/>
      <c r="G168" s="609"/>
      <c r="H168" s="609"/>
      <c r="I168" s="609"/>
      <c r="J168" s="609"/>
      <c r="K168" s="609"/>
      <c r="L168" s="609"/>
      <c r="M168" s="609"/>
      <c r="N168" s="609"/>
      <c r="O168" s="609"/>
    </row>
    <row r="169" spans="1:15" ht="19.95" customHeight="1">
      <c r="A169" s="623" t="s">
        <v>74</v>
      </c>
      <c r="B169" s="623" t="s">
        <v>127</v>
      </c>
      <c r="C169" s="623" t="s">
        <v>33</v>
      </c>
      <c r="D169" s="623" t="s">
        <v>30</v>
      </c>
      <c r="E169" s="623" t="s">
        <v>31</v>
      </c>
      <c r="F169" s="623" t="s">
        <v>0</v>
      </c>
      <c r="G169" s="623" t="s">
        <v>64</v>
      </c>
      <c r="H169" s="624" t="s">
        <v>1</v>
      </c>
      <c r="I169" s="623" t="s">
        <v>128</v>
      </c>
      <c r="J169" s="620" t="s">
        <v>129</v>
      </c>
      <c r="K169" s="621"/>
      <c r="L169" s="622"/>
      <c r="M169" s="620" t="s">
        <v>130</v>
      </c>
      <c r="N169" s="621"/>
      <c r="O169" s="622"/>
    </row>
    <row r="170" spans="1:15" ht="19.95" customHeight="1">
      <c r="A170" s="525"/>
      <c r="B170" s="525"/>
      <c r="C170" s="525"/>
      <c r="D170" s="525"/>
      <c r="E170" s="525"/>
      <c r="F170" s="525"/>
      <c r="G170" s="525"/>
      <c r="H170" s="620"/>
      <c r="I170" s="525"/>
      <c r="J170" s="225" t="s">
        <v>131</v>
      </c>
      <c r="K170" s="225" t="s">
        <v>133</v>
      </c>
      <c r="L170" s="225" t="s">
        <v>132</v>
      </c>
      <c r="M170" s="225" t="s">
        <v>81</v>
      </c>
      <c r="N170" s="225" t="s">
        <v>121</v>
      </c>
      <c r="O170" s="225" t="s">
        <v>9</v>
      </c>
    </row>
    <row r="171" spans="1:15" s="373" customFormat="1" ht="23.25" customHeight="1">
      <c r="A171" s="371" t="s">
        <v>439</v>
      </c>
      <c r="B171" s="371" t="s">
        <v>440</v>
      </c>
      <c r="C171" s="371" t="s">
        <v>440</v>
      </c>
      <c r="D171" s="371" t="s">
        <v>440</v>
      </c>
      <c r="E171" s="371" t="s">
        <v>441</v>
      </c>
      <c r="F171" s="371" t="s">
        <v>447</v>
      </c>
      <c r="G171" s="371"/>
      <c r="H171" s="367" t="s">
        <v>448</v>
      </c>
      <c r="I171" s="371" t="s">
        <v>449</v>
      </c>
      <c r="J171" s="372">
        <v>40000</v>
      </c>
      <c r="K171" s="372">
        <v>5475</v>
      </c>
      <c r="L171" s="372">
        <v>5475</v>
      </c>
      <c r="M171" s="370">
        <v>153735552</v>
      </c>
      <c r="N171" s="370">
        <v>28405172.900000002</v>
      </c>
      <c r="O171" s="370">
        <v>28364782.400000002</v>
      </c>
    </row>
    <row r="172" spans="1:15" ht="21.9" customHeight="1">
      <c r="A172" s="608"/>
      <c r="B172" s="609"/>
      <c r="C172" s="609"/>
      <c r="D172" s="609"/>
      <c r="E172" s="609"/>
      <c r="F172" s="609"/>
      <c r="G172" s="609"/>
      <c r="H172" s="609"/>
      <c r="I172" s="609"/>
      <c r="J172" s="609"/>
      <c r="K172" s="609"/>
      <c r="L172" s="609"/>
      <c r="M172" s="609"/>
      <c r="N172" s="609"/>
      <c r="O172" s="610"/>
    </row>
    <row r="173" spans="1:15" ht="31.95" customHeight="1">
      <c r="A173" s="611" t="s">
        <v>454</v>
      </c>
      <c r="B173" s="612"/>
      <c r="C173" s="612"/>
      <c r="D173" s="612"/>
      <c r="E173" s="612"/>
      <c r="F173" s="612"/>
      <c r="G173" s="612"/>
      <c r="H173" s="612"/>
      <c r="I173" s="612"/>
      <c r="J173" s="612"/>
      <c r="K173" s="612"/>
      <c r="L173" s="612"/>
      <c r="M173" s="612"/>
      <c r="N173" s="612"/>
      <c r="O173" s="613"/>
    </row>
    <row r="174" spans="1:15" ht="21.9" customHeight="1">
      <c r="A174" s="228"/>
      <c r="B174" s="229"/>
      <c r="C174" s="229"/>
      <c r="D174" s="229"/>
      <c r="E174" s="229"/>
      <c r="F174" s="229"/>
      <c r="G174" s="229"/>
      <c r="H174" s="229"/>
      <c r="I174" s="229"/>
      <c r="J174" s="229"/>
      <c r="K174" s="229"/>
      <c r="L174" s="229"/>
      <c r="M174" s="229"/>
      <c r="N174" s="229"/>
      <c r="O174" s="230"/>
    </row>
    <row r="175" spans="1:15" ht="24" customHeight="1">
      <c r="A175" s="614" t="s">
        <v>424</v>
      </c>
      <c r="B175" s="615"/>
      <c r="C175" s="615"/>
      <c r="D175" s="615"/>
      <c r="E175" s="615"/>
      <c r="F175" s="615"/>
      <c r="G175" s="615"/>
      <c r="H175" s="615"/>
      <c r="I175" s="615"/>
      <c r="J175" s="615"/>
      <c r="K175" s="615"/>
      <c r="L175" s="615"/>
      <c r="M175" s="615"/>
      <c r="N175" s="615"/>
      <c r="O175" s="616"/>
    </row>
    <row r="176" spans="1:15" ht="21.9" customHeight="1">
      <c r="A176" s="617" t="s">
        <v>507</v>
      </c>
      <c r="B176" s="618"/>
      <c r="C176" s="618"/>
      <c r="D176" s="618"/>
      <c r="E176" s="618"/>
      <c r="F176" s="618"/>
      <c r="G176" s="618"/>
      <c r="H176" s="618"/>
      <c r="I176" s="618"/>
      <c r="J176" s="618"/>
      <c r="K176" s="618"/>
      <c r="L176" s="618"/>
      <c r="M176" s="618"/>
      <c r="N176" s="618"/>
      <c r="O176" s="619"/>
    </row>
    <row r="177" spans="1:15" ht="21.9" customHeight="1">
      <c r="A177" s="228"/>
      <c r="B177" s="229"/>
      <c r="C177" s="229"/>
      <c r="D177" s="229"/>
      <c r="E177" s="229"/>
      <c r="F177" s="229"/>
      <c r="G177" s="229"/>
      <c r="H177" s="229"/>
      <c r="I177" s="229"/>
      <c r="J177" s="229"/>
      <c r="K177" s="229"/>
      <c r="L177" s="229"/>
      <c r="M177" s="229"/>
      <c r="N177" s="229"/>
      <c r="O177" s="230"/>
    </row>
    <row r="178" spans="1:15" ht="21.9" customHeight="1">
      <c r="A178" s="228"/>
      <c r="B178" s="229"/>
      <c r="C178" s="229"/>
      <c r="D178" s="229"/>
      <c r="E178" s="229"/>
      <c r="F178" s="229"/>
      <c r="G178" s="229"/>
      <c r="H178" s="229"/>
      <c r="I178" s="229"/>
      <c r="J178" s="229"/>
      <c r="K178" s="229"/>
      <c r="L178" s="229"/>
      <c r="M178" s="229"/>
      <c r="N178" s="229"/>
      <c r="O178" s="230"/>
    </row>
    <row r="179" spans="1:15" ht="21.9" customHeight="1">
      <c r="A179" s="614" t="s">
        <v>511</v>
      </c>
      <c r="B179" s="615"/>
      <c r="C179" s="615"/>
      <c r="D179" s="615"/>
      <c r="E179" s="615"/>
      <c r="F179" s="615"/>
      <c r="G179" s="615"/>
      <c r="H179" s="615"/>
      <c r="I179" s="615"/>
      <c r="J179" s="615"/>
      <c r="K179" s="615"/>
      <c r="L179" s="615"/>
      <c r="M179" s="615"/>
      <c r="N179" s="615"/>
      <c r="O179" s="616"/>
    </row>
    <row r="180" spans="1:15" ht="21.9" customHeight="1">
      <c r="A180" s="228"/>
      <c r="B180" s="229"/>
      <c r="C180" s="229"/>
      <c r="D180" s="229"/>
      <c r="E180" s="229"/>
      <c r="F180" s="229"/>
      <c r="G180" s="229"/>
      <c r="H180" s="229"/>
      <c r="I180" s="229"/>
      <c r="J180" s="229"/>
      <c r="K180" s="229"/>
      <c r="L180" s="229"/>
      <c r="M180" s="229"/>
      <c r="N180" s="229"/>
      <c r="O180" s="230"/>
    </row>
    <row r="181" spans="1:15" s="16" customFormat="1" ht="21.9" customHeight="1">
      <c r="A181" s="177"/>
      <c r="B181" s="178"/>
      <c r="C181" s="178"/>
      <c r="D181" s="178"/>
      <c r="E181" s="178"/>
      <c r="F181" s="178"/>
      <c r="G181" s="178"/>
      <c r="H181" s="178"/>
      <c r="I181" s="178"/>
      <c r="J181" s="178"/>
      <c r="K181" s="178"/>
      <c r="L181" s="178"/>
      <c r="M181" s="178"/>
      <c r="N181" s="178"/>
      <c r="O181" s="179"/>
    </row>
    <row r="182" spans="1:15" s="16" customFormat="1" ht="21.9" customHeight="1">
      <c r="A182" s="177"/>
      <c r="B182" s="178"/>
      <c r="C182" s="178"/>
      <c r="D182" s="178"/>
      <c r="E182" s="178"/>
      <c r="F182" s="178"/>
      <c r="G182" s="178"/>
      <c r="H182" s="178"/>
      <c r="I182" s="178"/>
      <c r="J182" s="178"/>
      <c r="K182" s="178"/>
      <c r="L182" s="178"/>
      <c r="M182" s="178"/>
      <c r="N182" s="178"/>
      <c r="O182" s="179"/>
    </row>
    <row r="183" spans="1:15" s="16" customFormat="1" ht="21.9" customHeight="1">
      <c r="A183" s="177"/>
      <c r="B183" s="178"/>
      <c r="C183" s="178"/>
      <c r="D183" s="178"/>
      <c r="E183" s="178"/>
      <c r="F183" s="178"/>
      <c r="G183" s="178"/>
      <c r="H183" s="178"/>
      <c r="I183" s="178"/>
      <c r="J183" s="178"/>
      <c r="K183" s="178"/>
      <c r="L183" s="178"/>
      <c r="M183" s="178"/>
      <c r="N183" s="178"/>
      <c r="O183" s="179"/>
    </row>
    <row r="184" spans="1:15" s="16" customFormat="1" ht="21.9" customHeight="1">
      <c r="A184" s="177"/>
      <c r="B184" s="178"/>
      <c r="C184" s="178"/>
      <c r="D184" s="178"/>
      <c r="E184" s="178"/>
      <c r="F184" s="178"/>
      <c r="G184" s="178"/>
      <c r="H184" s="178"/>
      <c r="I184" s="178"/>
      <c r="J184" s="178"/>
      <c r="K184" s="178"/>
      <c r="L184" s="178"/>
      <c r="M184" s="178"/>
      <c r="N184" s="178"/>
      <c r="O184" s="179"/>
    </row>
    <row r="185" spans="1:15" s="16" customFormat="1" ht="21.9" customHeight="1">
      <c r="A185" s="177"/>
      <c r="B185" s="178"/>
      <c r="C185" s="178"/>
      <c r="D185" s="178"/>
      <c r="E185" s="178"/>
      <c r="F185" s="178"/>
      <c r="G185" s="178"/>
      <c r="H185" s="178"/>
      <c r="I185" s="178"/>
      <c r="J185" s="178"/>
      <c r="K185" s="178"/>
      <c r="L185" s="178"/>
      <c r="M185" s="178"/>
      <c r="N185" s="178"/>
      <c r="O185" s="179"/>
    </row>
    <row r="186" spans="1:15" s="16" customFormat="1" ht="21.9" customHeight="1">
      <c r="A186" s="177"/>
      <c r="B186" s="178"/>
      <c r="C186" s="178"/>
      <c r="D186" s="178"/>
      <c r="E186" s="178"/>
      <c r="F186" s="178"/>
      <c r="G186" s="178"/>
      <c r="H186" s="178"/>
      <c r="I186" s="178"/>
      <c r="J186" s="178"/>
      <c r="K186" s="178"/>
      <c r="L186" s="178"/>
      <c r="M186" s="178"/>
      <c r="N186" s="178"/>
      <c r="O186" s="179"/>
    </row>
    <row r="187" spans="1:15" s="16" customFormat="1" ht="21.9" customHeight="1">
      <c r="A187" s="177"/>
      <c r="B187" s="178"/>
      <c r="C187" s="178"/>
      <c r="D187" s="178"/>
      <c r="E187" s="178"/>
      <c r="F187" s="178"/>
      <c r="G187" s="178"/>
      <c r="H187" s="178"/>
      <c r="I187" s="178"/>
      <c r="J187" s="178"/>
      <c r="K187" s="178"/>
      <c r="L187" s="178"/>
      <c r="M187" s="178"/>
      <c r="N187" s="178"/>
      <c r="O187" s="179"/>
    </row>
    <row r="188" spans="1:15" s="16" customFormat="1" ht="21.9" customHeight="1">
      <c r="A188" s="177"/>
      <c r="B188" s="178"/>
      <c r="C188" s="178"/>
      <c r="D188" s="178"/>
      <c r="E188" s="178"/>
      <c r="F188" s="178"/>
      <c r="G188" s="178"/>
      <c r="H188" s="178"/>
      <c r="I188" s="178"/>
      <c r="J188" s="178"/>
      <c r="K188" s="178"/>
      <c r="L188" s="178"/>
      <c r="M188" s="178"/>
      <c r="N188" s="178"/>
      <c r="O188" s="179"/>
    </row>
    <row r="189" spans="1:15" s="16" customFormat="1" ht="21.9" customHeight="1">
      <c r="A189" s="177"/>
      <c r="B189" s="178"/>
      <c r="C189" s="178"/>
      <c r="D189" s="178"/>
      <c r="E189" s="178"/>
      <c r="F189" s="178"/>
      <c r="G189" s="178"/>
      <c r="H189" s="178"/>
      <c r="I189" s="178"/>
      <c r="J189" s="178"/>
      <c r="K189" s="178"/>
      <c r="L189" s="178"/>
      <c r="M189" s="178"/>
      <c r="N189" s="178"/>
      <c r="O189" s="179"/>
    </row>
    <row r="190" spans="1:15" s="16" customFormat="1" ht="21.9" customHeight="1">
      <c r="A190" s="177"/>
      <c r="B190" s="178"/>
      <c r="C190" s="178"/>
      <c r="D190" s="178"/>
      <c r="E190" s="178"/>
      <c r="F190" s="178"/>
      <c r="G190" s="178"/>
      <c r="H190" s="178"/>
      <c r="I190" s="178"/>
      <c r="J190" s="178"/>
      <c r="K190" s="178"/>
      <c r="L190" s="178"/>
      <c r="M190" s="178"/>
      <c r="N190" s="178"/>
      <c r="O190" s="179"/>
    </row>
    <row r="191" spans="1:15" s="16" customFormat="1" ht="21.9" customHeight="1">
      <c r="A191" s="177"/>
      <c r="B191" s="178"/>
      <c r="C191" s="178"/>
      <c r="D191" s="178"/>
      <c r="E191" s="178"/>
      <c r="F191" s="178"/>
      <c r="G191" s="178"/>
      <c r="H191" s="178"/>
      <c r="I191" s="178"/>
      <c r="J191" s="178"/>
      <c r="K191" s="178"/>
      <c r="L191" s="178"/>
      <c r="M191" s="178"/>
      <c r="N191" s="178"/>
      <c r="O191" s="179"/>
    </row>
    <row r="192" spans="1:15" s="16" customFormat="1" ht="21.9" customHeight="1">
      <c r="A192" s="177"/>
      <c r="B192" s="178"/>
      <c r="C192" s="178"/>
      <c r="D192" s="178"/>
      <c r="E192" s="178"/>
      <c r="F192" s="178"/>
      <c r="G192" s="178"/>
      <c r="H192" s="178"/>
      <c r="I192" s="178"/>
      <c r="J192" s="178"/>
      <c r="K192" s="178"/>
      <c r="L192" s="178"/>
      <c r="M192" s="178"/>
      <c r="N192" s="178"/>
      <c r="O192" s="179"/>
    </row>
    <row r="193" spans="1:15" s="16" customFormat="1" ht="21.9" customHeight="1">
      <c r="A193" s="177"/>
      <c r="B193" s="178"/>
      <c r="C193" s="178"/>
      <c r="D193" s="178"/>
      <c r="E193" s="178"/>
      <c r="F193" s="178"/>
      <c r="G193" s="178"/>
      <c r="H193" s="178"/>
      <c r="I193" s="178"/>
      <c r="J193" s="178"/>
      <c r="K193" s="178"/>
      <c r="L193" s="178"/>
      <c r="M193" s="178"/>
      <c r="N193" s="178"/>
      <c r="O193" s="179"/>
    </row>
    <row r="194" spans="1:15" s="16" customFormat="1" ht="21.9" customHeight="1">
      <c r="A194" s="177"/>
      <c r="B194" s="178"/>
      <c r="C194" s="178"/>
      <c r="D194" s="178"/>
      <c r="E194" s="178"/>
      <c r="F194" s="178"/>
      <c r="G194" s="178"/>
      <c r="H194" s="178"/>
      <c r="I194" s="178"/>
      <c r="J194" s="178"/>
      <c r="K194" s="178"/>
      <c r="L194" s="178"/>
      <c r="M194" s="178"/>
      <c r="N194" s="178"/>
      <c r="O194" s="179"/>
    </row>
    <row r="195" spans="1:15" s="16" customFormat="1" ht="21.9" customHeight="1">
      <c r="A195" s="177"/>
      <c r="B195" s="178"/>
      <c r="C195" s="178"/>
      <c r="D195" s="178"/>
      <c r="E195" s="178"/>
      <c r="F195" s="178"/>
      <c r="G195" s="178"/>
      <c r="H195" s="178"/>
      <c r="I195" s="178"/>
      <c r="J195" s="178"/>
      <c r="K195" s="178"/>
      <c r="L195" s="178"/>
      <c r="M195" s="178"/>
      <c r="N195" s="178"/>
      <c r="O195" s="179"/>
    </row>
    <row r="196" spans="1:15" s="16" customFormat="1" ht="21.9" customHeight="1">
      <c r="A196" s="177"/>
      <c r="B196" s="178"/>
      <c r="C196" s="178"/>
      <c r="D196" s="178"/>
      <c r="E196" s="178"/>
      <c r="F196" s="178"/>
      <c r="G196" s="178"/>
      <c r="H196" s="178"/>
      <c r="I196" s="178"/>
      <c r="J196" s="178"/>
      <c r="K196" s="178"/>
      <c r="L196" s="178"/>
      <c r="M196" s="178"/>
      <c r="N196" s="178"/>
      <c r="O196" s="179"/>
    </row>
    <row r="197" spans="1:15" s="16" customFormat="1" ht="21.9" customHeight="1">
      <c r="A197" s="177"/>
      <c r="B197" s="178"/>
      <c r="C197" s="178"/>
      <c r="D197" s="178"/>
      <c r="E197" s="178"/>
      <c r="F197" s="178"/>
      <c r="G197" s="178"/>
      <c r="H197" s="178"/>
      <c r="I197" s="178"/>
      <c r="J197" s="178"/>
      <c r="K197" s="178"/>
      <c r="L197" s="178"/>
      <c r="M197" s="178"/>
      <c r="N197" s="178"/>
      <c r="O197" s="179"/>
    </row>
    <row r="198" spans="1:15" s="16" customFormat="1" ht="21.9" customHeight="1">
      <c r="A198" s="177"/>
      <c r="B198" s="178"/>
      <c r="C198" s="178"/>
      <c r="D198" s="178"/>
      <c r="E198" s="178"/>
      <c r="F198" s="178"/>
      <c r="G198" s="178"/>
      <c r="H198" s="178"/>
      <c r="I198" s="178"/>
      <c r="J198" s="178"/>
      <c r="K198" s="178"/>
      <c r="L198" s="178"/>
      <c r="M198" s="178"/>
      <c r="N198" s="178"/>
      <c r="O198" s="179"/>
    </row>
    <row r="199" spans="1:15" s="16" customFormat="1" ht="21.9" customHeight="1">
      <c r="A199" s="177"/>
      <c r="B199" s="178"/>
      <c r="C199" s="178"/>
      <c r="D199" s="178"/>
      <c r="E199" s="178"/>
      <c r="F199" s="178"/>
      <c r="G199" s="178"/>
      <c r="H199" s="178"/>
      <c r="I199" s="178"/>
      <c r="J199" s="178"/>
      <c r="K199" s="178"/>
      <c r="L199" s="178"/>
      <c r="M199" s="178"/>
      <c r="N199" s="178"/>
      <c r="O199" s="179"/>
    </row>
    <row r="200" spans="1:15" s="16" customFormat="1" ht="21.9" customHeight="1">
      <c r="A200" s="177"/>
      <c r="B200" s="178"/>
      <c r="C200" s="178"/>
      <c r="D200" s="178"/>
      <c r="E200" s="178"/>
      <c r="F200" s="178"/>
      <c r="G200" s="178"/>
      <c r="H200" s="178"/>
      <c r="I200" s="178"/>
      <c r="J200" s="178"/>
      <c r="K200" s="178"/>
      <c r="L200" s="178"/>
      <c r="M200" s="178"/>
      <c r="N200" s="178"/>
      <c r="O200" s="179"/>
    </row>
    <row r="201" spans="1:15" s="16" customFormat="1" ht="21.9" customHeight="1">
      <c r="A201" s="177"/>
      <c r="B201" s="178"/>
      <c r="C201" s="178"/>
      <c r="D201" s="178"/>
      <c r="E201" s="178"/>
      <c r="F201" s="178"/>
      <c r="G201" s="178"/>
      <c r="H201" s="178"/>
      <c r="I201" s="178"/>
      <c r="J201" s="178"/>
      <c r="K201" s="178"/>
      <c r="L201" s="178"/>
      <c r="M201" s="178"/>
      <c r="N201" s="178"/>
      <c r="O201" s="179"/>
    </row>
    <row r="202" spans="1:15" s="16" customFormat="1" ht="15" customHeight="1">
      <c r="A202" s="180"/>
      <c r="B202" s="181"/>
      <c r="C202" s="181"/>
      <c r="D202" s="181"/>
      <c r="E202" s="181"/>
      <c r="F202" s="181"/>
      <c r="G202" s="181"/>
      <c r="H202" s="181"/>
      <c r="I202" s="181"/>
      <c r="J202" s="181"/>
      <c r="K202" s="181"/>
      <c r="L202" s="181"/>
      <c r="M202" s="181"/>
      <c r="N202" s="181"/>
      <c r="O202" s="182"/>
    </row>
    <row r="203" spans="1:15" s="16" customFormat="1" ht="9" customHeight="1">
      <c r="A203" s="507"/>
      <c r="B203" s="507"/>
      <c r="C203" s="507"/>
      <c r="D203" s="507"/>
      <c r="E203" s="507"/>
      <c r="F203" s="507"/>
      <c r="G203" s="507"/>
      <c r="H203" s="507"/>
      <c r="I203" s="507"/>
      <c r="J203" s="507"/>
      <c r="K203" s="507"/>
      <c r="L203" s="507"/>
      <c r="M203" s="507"/>
      <c r="N203" s="507"/>
      <c r="O203" s="507"/>
    </row>
    <row r="204" spans="1:15" ht="19.95" customHeight="1">
      <c r="A204" s="623" t="s">
        <v>74</v>
      </c>
      <c r="B204" s="623" t="s">
        <v>127</v>
      </c>
      <c r="C204" s="623" t="s">
        <v>33</v>
      </c>
      <c r="D204" s="623" t="s">
        <v>30</v>
      </c>
      <c r="E204" s="623" t="s">
        <v>31</v>
      </c>
      <c r="F204" s="623" t="s">
        <v>0</v>
      </c>
      <c r="G204" s="623" t="s">
        <v>64</v>
      </c>
      <c r="H204" s="624" t="s">
        <v>1</v>
      </c>
      <c r="I204" s="623" t="s">
        <v>128</v>
      </c>
      <c r="J204" s="620" t="s">
        <v>129</v>
      </c>
      <c r="K204" s="621"/>
      <c r="L204" s="622"/>
      <c r="M204" s="620" t="s">
        <v>130</v>
      </c>
      <c r="N204" s="621"/>
      <c r="O204" s="622"/>
    </row>
    <row r="205" spans="1:15" ht="19.95" customHeight="1">
      <c r="A205" s="525"/>
      <c r="B205" s="525"/>
      <c r="C205" s="525"/>
      <c r="D205" s="525"/>
      <c r="E205" s="525"/>
      <c r="F205" s="525"/>
      <c r="G205" s="525"/>
      <c r="H205" s="620"/>
      <c r="I205" s="525"/>
      <c r="J205" s="225" t="s">
        <v>131</v>
      </c>
      <c r="K205" s="225" t="s">
        <v>133</v>
      </c>
      <c r="L205" s="225" t="s">
        <v>132</v>
      </c>
      <c r="M205" s="225" t="s">
        <v>81</v>
      </c>
      <c r="N205" s="225" t="s">
        <v>121</v>
      </c>
      <c r="O205" s="225" t="s">
        <v>9</v>
      </c>
    </row>
    <row r="206" spans="1:15" s="373" customFormat="1" ht="29.4" customHeight="1">
      <c r="A206" s="374" t="s">
        <v>439</v>
      </c>
      <c r="B206" s="185" t="s">
        <v>440</v>
      </c>
      <c r="C206" s="374" t="s">
        <v>440</v>
      </c>
      <c r="D206" s="374" t="s">
        <v>440</v>
      </c>
      <c r="E206" s="374" t="s">
        <v>441</v>
      </c>
      <c r="F206" s="374" t="s">
        <v>450</v>
      </c>
      <c r="G206" s="374"/>
      <c r="H206" s="375" t="s">
        <v>216</v>
      </c>
      <c r="I206" s="374" t="s">
        <v>449</v>
      </c>
      <c r="J206" s="376">
        <v>100000</v>
      </c>
      <c r="K206" s="376">
        <v>51168</v>
      </c>
      <c r="L206" s="376">
        <v>51168</v>
      </c>
      <c r="M206" s="370">
        <v>108449862</v>
      </c>
      <c r="N206" s="370">
        <v>29118964.77</v>
      </c>
      <c r="O206" s="370">
        <v>29118964.77</v>
      </c>
    </row>
    <row r="207" spans="1:15" ht="21.9" customHeight="1">
      <c r="A207" s="608"/>
      <c r="B207" s="609"/>
      <c r="C207" s="609"/>
      <c r="D207" s="609"/>
      <c r="E207" s="609"/>
      <c r="F207" s="609"/>
      <c r="G207" s="609"/>
      <c r="H207" s="609"/>
      <c r="I207" s="609"/>
      <c r="J207" s="609"/>
      <c r="K207" s="609"/>
      <c r="L207" s="609"/>
      <c r="M207" s="609"/>
      <c r="N207" s="609"/>
      <c r="O207" s="610"/>
    </row>
    <row r="208" spans="1:15" ht="38.25" customHeight="1">
      <c r="A208" s="611" t="s">
        <v>454</v>
      </c>
      <c r="B208" s="612"/>
      <c r="C208" s="612"/>
      <c r="D208" s="612"/>
      <c r="E208" s="612"/>
      <c r="F208" s="612"/>
      <c r="G208" s="612"/>
      <c r="H208" s="612"/>
      <c r="I208" s="612"/>
      <c r="J208" s="612"/>
      <c r="K208" s="612"/>
      <c r="L208" s="612"/>
      <c r="M208" s="612"/>
      <c r="N208" s="612"/>
      <c r="O208" s="613"/>
    </row>
    <row r="209" spans="1:15" ht="21.9" customHeight="1">
      <c r="A209" s="228"/>
      <c r="B209" s="229"/>
      <c r="C209" s="229"/>
      <c r="D209" s="229"/>
      <c r="E209" s="229"/>
      <c r="F209" s="229"/>
      <c r="G209" s="229"/>
      <c r="H209" s="229"/>
      <c r="I209" s="229"/>
      <c r="J209" s="229"/>
      <c r="K209" s="229"/>
      <c r="L209" s="229"/>
      <c r="M209" s="229"/>
      <c r="N209" s="229"/>
      <c r="O209" s="230"/>
    </row>
    <row r="210" spans="1:15" ht="24" customHeight="1">
      <c r="A210" s="614" t="s">
        <v>424</v>
      </c>
      <c r="B210" s="615"/>
      <c r="C210" s="615"/>
      <c r="D210" s="615"/>
      <c r="E210" s="615"/>
      <c r="F210" s="615"/>
      <c r="G210" s="615"/>
      <c r="H210" s="615"/>
      <c r="I210" s="615"/>
      <c r="J210" s="615"/>
      <c r="K210" s="615"/>
      <c r="L210" s="615"/>
      <c r="M210" s="615"/>
      <c r="N210" s="615"/>
      <c r="O210" s="616"/>
    </row>
    <row r="211" spans="1:15" ht="21.9" customHeight="1">
      <c r="A211" s="617" t="s">
        <v>507</v>
      </c>
      <c r="B211" s="618"/>
      <c r="C211" s="618"/>
      <c r="D211" s="618"/>
      <c r="E211" s="618"/>
      <c r="F211" s="618"/>
      <c r="G211" s="618"/>
      <c r="H211" s="618"/>
      <c r="I211" s="618"/>
      <c r="J211" s="618"/>
      <c r="K211" s="618"/>
      <c r="L211" s="618"/>
      <c r="M211" s="618"/>
      <c r="N211" s="618"/>
      <c r="O211" s="619"/>
    </row>
    <row r="212" spans="1:15" ht="21.9" customHeight="1">
      <c r="A212" s="228"/>
      <c r="B212" s="229"/>
      <c r="C212" s="229"/>
      <c r="D212" s="229"/>
      <c r="E212" s="229"/>
      <c r="F212" s="229"/>
      <c r="G212" s="229"/>
      <c r="H212" s="229"/>
      <c r="I212" s="229"/>
      <c r="J212" s="229"/>
      <c r="K212" s="229"/>
      <c r="L212" s="229"/>
      <c r="M212" s="229"/>
      <c r="N212" s="229"/>
      <c r="O212" s="230"/>
    </row>
    <row r="213" spans="1:15" ht="31.95" customHeight="1">
      <c r="A213" s="614" t="s">
        <v>512</v>
      </c>
      <c r="B213" s="615"/>
      <c r="C213" s="615"/>
      <c r="D213" s="615"/>
      <c r="E213" s="615"/>
      <c r="F213" s="615"/>
      <c r="G213" s="615"/>
      <c r="H213" s="615"/>
      <c r="I213" s="615"/>
      <c r="J213" s="615"/>
      <c r="K213" s="615"/>
      <c r="L213" s="615"/>
      <c r="M213" s="615"/>
      <c r="N213" s="615"/>
      <c r="O213" s="616"/>
    </row>
    <row r="214" spans="1:15" ht="21.9" customHeight="1">
      <c r="A214" s="228"/>
      <c r="B214" s="229"/>
      <c r="C214" s="229"/>
      <c r="D214" s="229"/>
      <c r="E214" s="229"/>
      <c r="F214" s="229"/>
      <c r="G214" s="229"/>
      <c r="H214" s="229"/>
      <c r="I214" s="229"/>
      <c r="J214" s="229"/>
      <c r="K214" s="229"/>
      <c r="L214" s="229"/>
      <c r="M214" s="229"/>
      <c r="N214" s="229"/>
      <c r="O214" s="230"/>
    </row>
    <row r="215" spans="1:15" ht="21.9" customHeight="1">
      <c r="A215" s="228"/>
      <c r="B215" s="229"/>
      <c r="C215" s="229"/>
      <c r="D215" s="229"/>
      <c r="E215" s="229"/>
      <c r="F215" s="229"/>
      <c r="G215" s="229"/>
      <c r="H215" s="229"/>
      <c r="I215" s="229"/>
      <c r="J215" s="229"/>
      <c r="K215" s="229"/>
      <c r="L215" s="229"/>
      <c r="M215" s="229"/>
      <c r="N215" s="229"/>
      <c r="O215" s="230"/>
    </row>
    <row r="216" spans="1:15" ht="21.9" customHeight="1">
      <c r="A216" s="228"/>
      <c r="B216" s="229"/>
      <c r="C216" s="229"/>
      <c r="D216" s="229"/>
      <c r="E216" s="229"/>
      <c r="F216" s="229"/>
      <c r="G216" s="229"/>
      <c r="H216" s="229"/>
      <c r="I216" s="229"/>
      <c r="J216" s="229"/>
      <c r="K216" s="229"/>
      <c r="L216" s="229"/>
      <c r="M216" s="229"/>
      <c r="N216" s="229"/>
      <c r="O216" s="230"/>
    </row>
    <row r="217" spans="1:15" ht="21.9" customHeight="1">
      <c r="A217" s="228"/>
      <c r="B217" s="229"/>
      <c r="C217" s="229"/>
      <c r="D217" s="229"/>
      <c r="E217" s="229"/>
      <c r="F217" s="229"/>
      <c r="G217" s="229"/>
      <c r="H217" s="229"/>
      <c r="I217" s="229"/>
      <c r="J217" s="229"/>
      <c r="K217" s="229"/>
      <c r="L217" s="229"/>
      <c r="M217" s="229"/>
      <c r="N217" s="229"/>
      <c r="O217" s="230"/>
    </row>
    <row r="218" spans="1:15" ht="21.9" customHeight="1">
      <c r="A218" s="228"/>
      <c r="B218" s="229"/>
      <c r="C218" s="229"/>
      <c r="D218" s="229"/>
      <c r="E218" s="229"/>
      <c r="F218" s="229"/>
      <c r="G218" s="229"/>
      <c r="H218" s="229"/>
      <c r="I218" s="229"/>
      <c r="J218" s="229"/>
      <c r="K218" s="229"/>
      <c r="L218" s="229"/>
      <c r="M218" s="229"/>
      <c r="N218" s="229"/>
      <c r="O218" s="230"/>
    </row>
    <row r="219" spans="1:15" ht="21.9" customHeight="1">
      <c r="A219" s="228"/>
      <c r="B219" s="229"/>
      <c r="C219" s="229"/>
      <c r="D219" s="229"/>
      <c r="E219" s="229"/>
      <c r="F219" s="229"/>
      <c r="G219" s="229"/>
      <c r="H219" s="229"/>
      <c r="I219" s="229"/>
      <c r="J219" s="229"/>
      <c r="K219" s="229"/>
      <c r="L219" s="229"/>
      <c r="M219" s="229"/>
      <c r="N219" s="229"/>
      <c r="O219" s="230"/>
    </row>
    <row r="220" spans="1:15" ht="21.9" customHeight="1">
      <c r="A220" s="228"/>
      <c r="B220" s="229"/>
      <c r="C220" s="229"/>
      <c r="D220" s="229"/>
      <c r="E220" s="229"/>
      <c r="F220" s="229"/>
      <c r="G220" s="229"/>
      <c r="H220" s="229"/>
      <c r="I220" s="229"/>
      <c r="J220" s="229"/>
      <c r="K220" s="229"/>
      <c r="L220" s="229"/>
      <c r="M220" s="229"/>
      <c r="N220" s="229"/>
      <c r="O220" s="230"/>
    </row>
    <row r="221" spans="1:15" ht="21.9" customHeight="1">
      <c r="A221" s="228"/>
      <c r="B221" s="229"/>
      <c r="C221" s="229"/>
      <c r="D221" s="229"/>
      <c r="E221" s="229"/>
      <c r="F221" s="229"/>
      <c r="G221" s="229"/>
      <c r="H221" s="229"/>
      <c r="I221" s="229"/>
      <c r="J221" s="229"/>
      <c r="K221" s="229"/>
      <c r="L221" s="229"/>
      <c r="M221" s="229"/>
      <c r="N221" s="229"/>
      <c r="O221" s="230"/>
    </row>
    <row r="222" spans="1:15" ht="21.9" customHeight="1">
      <c r="A222" s="228"/>
      <c r="B222" s="229"/>
      <c r="C222" s="229"/>
      <c r="D222" s="229"/>
      <c r="E222" s="229"/>
      <c r="F222" s="229"/>
      <c r="G222" s="229"/>
      <c r="H222" s="229"/>
      <c r="I222" s="229"/>
      <c r="J222" s="229"/>
      <c r="K222" s="229"/>
      <c r="L222" s="229"/>
      <c r="M222" s="229"/>
      <c r="N222" s="229"/>
      <c r="O222" s="230"/>
    </row>
    <row r="223" spans="1:15" ht="21.9" customHeight="1">
      <c r="A223" s="228"/>
      <c r="B223" s="229"/>
      <c r="C223" s="229"/>
      <c r="D223" s="229"/>
      <c r="E223" s="229"/>
      <c r="F223" s="229"/>
      <c r="G223" s="229"/>
      <c r="H223" s="229"/>
      <c r="I223" s="229"/>
      <c r="J223" s="229"/>
      <c r="K223" s="229"/>
      <c r="L223" s="229"/>
      <c r="M223" s="229"/>
      <c r="N223" s="229"/>
      <c r="O223" s="230"/>
    </row>
    <row r="224" spans="1:15" ht="21.9" customHeight="1">
      <c r="A224" s="228"/>
      <c r="B224" s="229"/>
      <c r="C224" s="229"/>
      <c r="D224" s="229"/>
      <c r="E224" s="229"/>
      <c r="F224" s="229"/>
      <c r="G224" s="229"/>
      <c r="H224" s="229"/>
      <c r="I224" s="229"/>
      <c r="J224" s="229"/>
      <c r="K224" s="229"/>
      <c r="L224" s="229"/>
      <c r="M224" s="229"/>
      <c r="N224" s="229"/>
      <c r="O224" s="230"/>
    </row>
    <row r="225" spans="1:15" ht="21.9" customHeight="1">
      <c r="A225" s="228"/>
      <c r="B225" s="229"/>
      <c r="C225" s="229"/>
      <c r="D225" s="229"/>
      <c r="E225" s="229"/>
      <c r="F225" s="229"/>
      <c r="G225" s="229"/>
      <c r="H225" s="229"/>
      <c r="I225" s="229"/>
      <c r="J225" s="229"/>
      <c r="K225" s="229"/>
      <c r="L225" s="229"/>
      <c r="M225" s="229"/>
      <c r="N225" s="229"/>
      <c r="O225" s="230"/>
    </row>
    <row r="226" spans="1:15" ht="21.9" customHeight="1">
      <c r="A226" s="228"/>
      <c r="B226" s="229"/>
      <c r="C226" s="229"/>
      <c r="D226" s="229"/>
      <c r="E226" s="229"/>
      <c r="F226" s="229"/>
      <c r="G226" s="229"/>
      <c r="H226" s="229"/>
      <c r="I226" s="229"/>
      <c r="J226" s="229"/>
      <c r="K226" s="229"/>
      <c r="L226" s="229"/>
      <c r="M226" s="229"/>
      <c r="N226" s="229"/>
      <c r="O226" s="230"/>
    </row>
    <row r="227" spans="1:15" ht="21.9" customHeight="1">
      <c r="A227" s="228"/>
      <c r="B227" s="229"/>
      <c r="C227" s="229"/>
      <c r="D227" s="229"/>
      <c r="E227" s="229"/>
      <c r="F227" s="229"/>
      <c r="G227" s="229"/>
      <c r="H227" s="229"/>
      <c r="I227" s="229"/>
      <c r="J227" s="229"/>
      <c r="K227" s="229"/>
      <c r="L227" s="229"/>
      <c r="M227" s="229"/>
      <c r="N227" s="229"/>
      <c r="O227" s="230"/>
    </row>
    <row r="228" spans="1:15" ht="21.9" customHeight="1">
      <c r="A228" s="228"/>
      <c r="B228" s="229"/>
      <c r="C228" s="229"/>
      <c r="D228" s="229"/>
      <c r="E228" s="229"/>
      <c r="F228" s="229"/>
      <c r="G228" s="229"/>
      <c r="H228" s="229"/>
      <c r="I228" s="229"/>
      <c r="J228" s="229"/>
      <c r="K228" s="229"/>
      <c r="L228" s="229"/>
      <c r="M228" s="229"/>
      <c r="N228" s="229"/>
      <c r="O228" s="230"/>
    </row>
    <row r="229" spans="1:15" ht="21.9" customHeight="1">
      <c r="A229" s="228"/>
      <c r="B229" s="229"/>
      <c r="C229" s="229"/>
      <c r="D229" s="229"/>
      <c r="E229" s="229"/>
      <c r="F229" s="229"/>
      <c r="G229" s="229"/>
      <c r="H229" s="229"/>
      <c r="I229" s="229"/>
      <c r="J229" s="229"/>
      <c r="K229" s="229"/>
      <c r="L229" s="229"/>
      <c r="M229" s="229"/>
      <c r="N229" s="229"/>
      <c r="O229" s="230"/>
    </row>
    <row r="230" spans="1:15" ht="21.9" customHeight="1">
      <c r="A230" s="228"/>
      <c r="B230" s="229"/>
      <c r="C230" s="229"/>
      <c r="D230" s="229"/>
      <c r="E230" s="229"/>
      <c r="F230" s="229"/>
      <c r="G230" s="229"/>
      <c r="H230" s="229"/>
      <c r="I230" s="229"/>
      <c r="J230" s="229"/>
      <c r="K230" s="229"/>
      <c r="L230" s="229"/>
      <c r="M230" s="229"/>
      <c r="N230" s="229"/>
      <c r="O230" s="230"/>
    </row>
    <row r="231" spans="1:15" ht="21.9" customHeight="1">
      <c r="A231" s="228"/>
      <c r="B231" s="229"/>
      <c r="C231" s="229"/>
      <c r="D231" s="229"/>
      <c r="E231" s="229"/>
      <c r="F231" s="229"/>
      <c r="G231" s="229"/>
      <c r="H231" s="229"/>
      <c r="I231" s="229"/>
      <c r="J231" s="229"/>
      <c r="K231" s="229"/>
      <c r="L231" s="229"/>
      <c r="M231" s="229"/>
      <c r="N231" s="229"/>
      <c r="O231" s="230"/>
    </row>
    <row r="232" spans="1:15" ht="21.9" customHeight="1">
      <c r="A232" s="228"/>
      <c r="B232" s="229"/>
      <c r="C232" s="229"/>
      <c r="D232" s="229"/>
      <c r="E232" s="229"/>
      <c r="F232" s="229"/>
      <c r="G232" s="229"/>
      <c r="H232" s="229"/>
      <c r="I232" s="229"/>
      <c r="J232" s="229"/>
      <c r="K232" s="229"/>
      <c r="L232" s="229"/>
      <c r="M232" s="229"/>
      <c r="N232" s="229"/>
      <c r="O232" s="230"/>
    </row>
    <row r="233" spans="1:15" s="16" customFormat="1" ht="21.9" customHeight="1">
      <c r="A233" s="177"/>
      <c r="B233" s="178"/>
      <c r="C233" s="178"/>
      <c r="D233" s="178"/>
      <c r="E233" s="178"/>
      <c r="F233" s="178"/>
      <c r="G233" s="178"/>
      <c r="H233" s="178"/>
      <c r="I233" s="178"/>
      <c r="J233" s="178"/>
      <c r="K233" s="178"/>
      <c r="L233" s="178"/>
      <c r="M233" s="178"/>
      <c r="N233" s="178"/>
      <c r="O233" s="179"/>
    </row>
    <row r="234" spans="1:15" s="16" customFormat="1" ht="21.9" customHeight="1">
      <c r="A234" s="177"/>
      <c r="B234" s="178"/>
      <c r="C234" s="178"/>
      <c r="D234" s="178"/>
      <c r="E234" s="178"/>
      <c r="F234" s="178"/>
      <c r="G234" s="178"/>
      <c r="H234" s="178"/>
      <c r="I234" s="178"/>
      <c r="J234" s="178"/>
      <c r="K234" s="178"/>
      <c r="L234" s="178"/>
      <c r="M234" s="178"/>
      <c r="N234" s="178"/>
      <c r="O234" s="179"/>
    </row>
    <row r="235" spans="1:15" s="16" customFormat="1" ht="21.9" customHeight="1">
      <c r="A235" s="177"/>
      <c r="B235" s="178"/>
      <c r="C235" s="178"/>
      <c r="D235" s="178"/>
      <c r="E235" s="178"/>
      <c r="F235" s="178"/>
      <c r="G235" s="178"/>
      <c r="H235" s="178"/>
      <c r="I235" s="178"/>
      <c r="J235" s="178"/>
      <c r="K235" s="178"/>
      <c r="L235" s="178"/>
      <c r="M235" s="178"/>
      <c r="N235" s="178"/>
      <c r="O235" s="179"/>
    </row>
    <row r="236" spans="1:15" s="16" customFormat="1" ht="21.6" customHeight="1">
      <c r="A236" s="177"/>
      <c r="B236" s="178"/>
      <c r="C236" s="178"/>
      <c r="D236" s="178"/>
      <c r="E236" s="178"/>
      <c r="F236" s="178"/>
      <c r="G236" s="178"/>
      <c r="H236" s="178"/>
      <c r="I236" s="178"/>
      <c r="J236" s="178"/>
      <c r="K236" s="178"/>
      <c r="L236" s="178"/>
      <c r="M236" s="178"/>
      <c r="N236" s="178"/>
      <c r="O236" s="179"/>
    </row>
    <row r="237" spans="1:15" s="16" customFormat="1" ht="6" customHeight="1">
      <c r="A237" s="507"/>
      <c r="B237" s="507"/>
      <c r="C237" s="507"/>
      <c r="D237" s="507"/>
      <c r="E237" s="507"/>
      <c r="F237" s="507"/>
      <c r="G237" s="507"/>
      <c r="H237" s="507"/>
      <c r="I237" s="507"/>
      <c r="J237" s="507"/>
      <c r="K237" s="507"/>
      <c r="L237" s="507"/>
      <c r="M237" s="507"/>
      <c r="N237" s="507"/>
      <c r="O237" s="507"/>
    </row>
    <row r="238" spans="1:15" ht="19.95" customHeight="1">
      <c r="A238" s="623" t="s">
        <v>74</v>
      </c>
      <c r="B238" s="623" t="s">
        <v>127</v>
      </c>
      <c r="C238" s="623" t="s">
        <v>33</v>
      </c>
      <c r="D238" s="623" t="s">
        <v>30</v>
      </c>
      <c r="E238" s="623" t="s">
        <v>31</v>
      </c>
      <c r="F238" s="623" t="s">
        <v>0</v>
      </c>
      <c r="G238" s="623" t="s">
        <v>64</v>
      </c>
      <c r="H238" s="624" t="s">
        <v>1</v>
      </c>
      <c r="I238" s="623" t="s">
        <v>128</v>
      </c>
      <c r="J238" s="620" t="s">
        <v>129</v>
      </c>
      <c r="K238" s="621"/>
      <c r="L238" s="622"/>
      <c r="M238" s="620" t="s">
        <v>130</v>
      </c>
      <c r="N238" s="621"/>
      <c r="O238" s="622"/>
    </row>
    <row r="239" spans="1:15" ht="19.95" customHeight="1">
      <c r="A239" s="525"/>
      <c r="B239" s="525"/>
      <c r="C239" s="525"/>
      <c r="D239" s="525"/>
      <c r="E239" s="525"/>
      <c r="F239" s="525"/>
      <c r="G239" s="525"/>
      <c r="H239" s="620"/>
      <c r="I239" s="525"/>
      <c r="J239" s="225" t="s">
        <v>131</v>
      </c>
      <c r="K239" s="225" t="s">
        <v>133</v>
      </c>
      <c r="L239" s="225" t="s">
        <v>132</v>
      </c>
      <c r="M239" s="225" t="s">
        <v>81</v>
      </c>
      <c r="N239" s="225" t="s">
        <v>121</v>
      </c>
      <c r="O239" s="225" t="s">
        <v>9</v>
      </c>
    </row>
    <row r="240" spans="1:15" s="373" customFormat="1" ht="34.200000000000003" customHeight="1">
      <c r="A240" s="374" t="s">
        <v>439</v>
      </c>
      <c r="B240" s="185" t="s">
        <v>483</v>
      </c>
      <c r="C240" s="374" t="s">
        <v>440</v>
      </c>
      <c r="D240" s="374" t="s">
        <v>440</v>
      </c>
      <c r="E240" s="374" t="s">
        <v>442</v>
      </c>
      <c r="F240" s="374" t="s">
        <v>451</v>
      </c>
      <c r="G240" s="374"/>
      <c r="H240" s="375" t="s">
        <v>220</v>
      </c>
      <c r="I240" s="374" t="s">
        <v>221</v>
      </c>
      <c r="J240" s="376">
        <v>500</v>
      </c>
      <c r="K240" s="376">
        <v>500</v>
      </c>
      <c r="L240" s="376">
        <v>500</v>
      </c>
      <c r="M240" s="370">
        <v>61823366</v>
      </c>
      <c r="N240" s="370">
        <v>30746715.629999999</v>
      </c>
      <c r="O240" s="370">
        <v>30746715.629999999</v>
      </c>
    </row>
    <row r="241" spans="1:15" ht="21.9" customHeight="1">
      <c r="A241" s="608"/>
      <c r="B241" s="609"/>
      <c r="C241" s="609"/>
      <c r="D241" s="609"/>
      <c r="E241" s="609"/>
      <c r="F241" s="609"/>
      <c r="G241" s="609"/>
      <c r="H241" s="609"/>
      <c r="I241" s="609"/>
      <c r="J241" s="609"/>
      <c r="K241" s="609"/>
      <c r="L241" s="609"/>
      <c r="M241" s="609"/>
      <c r="N241" s="609"/>
      <c r="O241" s="610"/>
    </row>
    <row r="242" spans="1:15" ht="28.2" customHeight="1">
      <c r="A242" s="611" t="s">
        <v>453</v>
      </c>
      <c r="B242" s="612"/>
      <c r="C242" s="612"/>
      <c r="D242" s="612"/>
      <c r="E242" s="612"/>
      <c r="F242" s="612"/>
      <c r="G242" s="612"/>
      <c r="H242" s="612"/>
      <c r="I242" s="612"/>
      <c r="J242" s="612"/>
      <c r="K242" s="612"/>
      <c r="L242" s="612"/>
      <c r="M242" s="612"/>
      <c r="N242" s="612"/>
      <c r="O242" s="613"/>
    </row>
    <row r="243" spans="1:15" ht="21.9" customHeight="1">
      <c r="A243" s="363"/>
      <c r="B243" s="364"/>
      <c r="C243" s="364"/>
      <c r="D243" s="364"/>
      <c r="E243" s="364"/>
      <c r="F243" s="364"/>
      <c r="G243" s="364"/>
      <c r="H243" s="364"/>
      <c r="I243" s="364"/>
      <c r="J243" s="364"/>
      <c r="K243" s="364"/>
      <c r="L243" s="364"/>
      <c r="M243" s="364"/>
      <c r="N243" s="364"/>
      <c r="O243" s="365"/>
    </row>
    <row r="244" spans="1:15" ht="24" customHeight="1">
      <c r="A244" s="614" t="s">
        <v>424</v>
      </c>
      <c r="B244" s="615"/>
      <c r="C244" s="615"/>
      <c r="D244" s="615"/>
      <c r="E244" s="615"/>
      <c r="F244" s="615"/>
      <c r="G244" s="615"/>
      <c r="H244" s="615"/>
      <c r="I244" s="615"/>
      <c r="J244" s="615"/>
      <c r="K244" s="615"/>
      <c r="L244" s="615"/>
      <c r="M244" s="615"/>
      <c r="N244" s="615"/>
      <c r="O244" s="616"/>
    </row>
    <row r="245" spans="1:15" ht="21.9" customHeight="1">
      <c r="A245" s="617" t="s">
        <v>507</v>
      </c>
      <c r="B245" s="618"/>
      <c r="C245" s="618"/>
      <c r="D245" s="618"/>
      <c r="E245" s="618"/>
      <c r="F245" s="618"/>
      <c r="G245" s="618"/>
      <c r="H245" s="618"/>
      <c r="I245" s="618"/>
      <c r="J245" s="618"/>
      <c r="K245" s="618"/>
      <c r="L245" s="618"/>
      <c r="M245" s="618"/>
      <c r="N245" s="618"/>
      <c r="O245" s="619"/>
    </row>
    <row r="246" spans="1:15" ht="21.9" customHeight="1">
      <c r="A246" s="363"/>
      <c r="B246" s="364"/>
      <c r="C246" s="364"/>
      <c r="D246" s="364"/>
      <c r="E246" s="364"/>
      <c r="F246" s="364"/>
      <c r="G246" s="364"/>
      <c r="H246" s="364"/>
      <c r="I246" s="364"/>
      <c r="J246" s="364"/>
      <c r="K246" s="364"/>
      <c r="L246" s="364"/>
      <c r="M246" s="364"/>
      <c r="N246" s="364"/>
      <c r="O246" s="365"/>
    </row>
    <row r="247" spans="1:15" ht="31.95" customHeight="1">
      <c r="A247" s="614" t="s">
        <v>513</v>
      </c>
      <c r="B247" s="615"/>
      <c r="C247" s="615"/>
      <c r="D247" s="615"/>
      <c r="E247" s="615"/>
      <c r="F247" s="615"/>
      <c r="G247" s="615"/>
      <c r="H247" s="615"/>
      <c r="I247" s="615"/>
      <c r="J247" s="615"/>
      <c r="K247" s="615"/>
      <c r="L247" s="615"/>
      <c r="M247" s="615"/>
      <c r="N247" s="615"/>
      <c r="O247" s="616"/>
    </row>
    <row r="248" spans="1:15" s="16" customFormat="1" ht="21.9" customHeight="1">
      <c r="A248" s="177"/>
      <c r="B248" s="178"/>
      <c r="C248" s="178"/>
      <c r="D248" s="178"/>
      <c r="E248" s="178"/>
      <c r="F248" s="178"/>
      <c r="G248" s="178"/>
      <c r="H248" s="178"/>
      <c r="I248" s="178"/>
      <c r="J248" s="178"/>
      <c r="K248" s="178"/>
      <c r="L248" s="178"/>
      <c r="M248" s="178"/>
      <c r="N248" s="178"/>
      <c r="O248" s="179"/>
    </row>
    <row r="249" spans="1:15" s="16" customFormat="1" ht="21.9" customHeight="1">
      <c r="A249" s="177"/>
      <c r="B249" s="178"/>
      <c r="C249" s="178"/>
      <c r="D249" s="178"/>
      <c r="E249" s="178"/>
      <c r="F249" s="178"/>
      <c r="G249" s="178"/>
      <c r="H249" s="178"/>
      <c r="I249" s="178"/>
      <c r="J249" s="178"/>
      <c r="K249" s="178"/>
      <c r="L249" s="178"/>
      <c r="M249" s="178"/>
      <c r="N249" s="178"/>
      <c r="O249" s="179"/>
    </row>
    <row r="250" spans="1:15" s="16" customFormat="1" ht="21.9" customHeight="1">
      <c r="A250" s="177"/>
      <c r="B250" s="178"/>
      <c r="C250" s="178"/>
      <c r="D250" s="178"/>
      <c r="E250" s="178"/>
      <c r="F250" s="178"/>
      <c r="G250" s="178"/>
      <c r="H250" s="178"/>
      <c r="I250" s="178"/>
      <c r="J250" s="178"/>
      <c r="K250" s="178"/>
      <c r="L250" s="178"/>
      <c r="M250" s="178"/>
      <c r="N250" s="178"/>
      <c r="O250" s="179"/>
    </row>
    <row r="251" spans="1:15" s="16" customFormat="1" ht="21.9" customHeight="1">
      <c r="A251" s="177"/>
      <c r="B251" s="178"/>
      <c r="C251" s="178"/>
      <c r="D251" s="178"/>
      <c r="E251" s="178"/>
      <c r="F251" s="178"/>
      <c r="G251" s="178"/>
      <c r="H251" s="178"/>
      <c r="I251" s="178"/>
      <c r="J251" s="178"/>
      <c r="K251" s="178"/>
      <c r="L251" s="178"/>
      <c r="M251" s="178"/>
      <c r="N251" s="178"/>
      <c r="O251" s="179"/>
    </row>
    <row r="252" spans="1:15" s="16" customFormat="1" ht="21.9" customHeight="1">
      <c r="A252" s="177"/>
      <c r="B252" s="178"/>
      <c r="C252" s="178"/>
      <c r="D252" s="178"/>
      <c r="E252" s="178"/>
      <c r="F252" s="178"/>
      <c r="G252" s="178"/>
      <c r="H252" s="178"/>
      <c r="I252" s="178"/>
      <c r="J252" s="178"/>
      <c r="K252" s="178"/>
      <c r="L252" s="178"/>
      <c r="M252" s="178"/>
      <c r="N252" s="178"/>
      <c r="O252" s="179"/>
    </row>
    <row r="253" spans="1:15" s="16" customFormat="1" ht="21.9" customHeight="1">
      <c r="A253" s="177"/>
      <c r="B253" s="178"/>
      <c r="C253" s="178"/>
      <c r="D253" s="178"/>
      <c r="E253" s="178"/>
      <c r="F253" s="178"/>
      <c r="G253" s="178"/>
      <c r="H253" s="178"/>
      <c r="I253" s="178"/>
      <c r="J253" s="178"/>
      <c r="K253" s="178"/>
      <c r="L253" s="178"/>
      <c r="M253" s="178"/>
      <c r="N253" s="178"/>
      <c r="O253" s="179"/>
    </row>
    <row r="254" spans="1:15" s="16" customFormat="1" ht="21.9" customHeight="1">
      <c r="A254" s="177"/>
      <c r="B254" s="178"/>
      <c r="C254" s="178"/>
      <c r="D254" s="178"/>
      <c r="E254" s="178"/>
      <c r="F254" s="178"/>
      <c r="G254" s="178"/>
      <c r="H254" s="178"/>
      <c r="I254" s="178"/>
      <c r="J254" s="178"/>
      <c r="K254" s="178"/>
      <c r="L254" s="178"/>
      <c r="M254" s="178"/>
      <c r="N254" s="178"/>
      <c r="O254" s="179"/>
    </row>
    <row r="255" spans="1:15" s="16" customFormat="1" ht="21.9" customHeight="1">
      <c r="A255" s="177"/>
      <c r="B255" s="178"/>
      <c r="C255" s="178"/>
      <c r="D255" s="178"/>
      <c r="E255" s="178"/>
      <c r="F255" s="178"/>
      <c r="G255" s="178"/>
      <c r="H255" s="178"/>
      <c r="I255" s="178"/>
      <c r="J255" s="178"/>
      <c r="K255" s="178"/>
      <c r="L255" s="178"/>
      <c r="M255" s="178"/>
      <c r="N255" s="178"/>
      <c r="O255" s="179"/>
    </row>
    <row r="256" spans="1:15" s="16" customFormat="1" ht="21.9" customHeight="1">
      <c r="A256" s="177"/>
      <c r="B256" s="178"/>
      <c r="C256" s="178"/>
      <c r="D256" s="178"/>
      <c r="E256" s="178"/>
      <c r="F256" s="178"/>
      <c r="G256" s="178"/>
      <c r="H256" s="178"/>
      <c r="I256" s="178"/>
      <c r="J256" s="178"/>
      <c r="K256" s="178"/>
      <c r="L256" s="178"/>
      <c r="M256" s="178"/>
      <c r="N256" s="178"/>
      <c r="O256" s="179"/>
    </row>
    <row r="257" spans="1:15" s="16" customFormat="1" ht="21.9" customHeight="1">
      <c r="A257" s="177"/>
      <c r="B257" s="178"/>
      <c r="C257" s="178"/>
      <c r="D257" s="178"/>
      <c r="E257" s="178"/>
      <c r="F257" s="178"/>
      <c r="G257" s="178"/>
      <c r="H257" s="178"/>
      <c r="I257" s="178"/>
      <c r="J257" s="178"/>
      <c r="K257" s="178"/>
      <c r="L257" s="178"/>
      <c r="M257" s="178"/>
      <c r="N257" s="178"/>
      <c r="O257" s="179"/>
    </row>
    <row r="258" spans="1:15" s="16" customFormat="1" ht="21.9" customHeight="1">
      <c r="A258" s="177"/>
      <c r="B258" s="178"/>
      <c r="C258" s="178"/>
      <c r="D258" s="178"/>
      <c r="E258" s="178"/>
      <c r="F258" s="178"/>
      <c r="G258" s="178"/>
      <c r="H258" s="178"/>
      <c r="I258" s="178"/>
      <c r="J258" s="178"/>
      <c r="K258" s="178"/>
      <c r="L258" s="178"/>
      <c r="M258" s="178"/>
      <c r="N258" s="178"/>
      <c r="O258" s="179"/>
    </row>
    <row r="259" spans="1:15" s="16" customFormat="1" ht="21.9" customHeight="1">
      <c r="A259" s="177"/>
      <c r="B259" s="178"/>
      <c r="C259" s="178"/>
      <c r="D259" s="178"/>
      <c r="E259" s="178"/>
      <c r="F259" s="178"/>
      <c r="G259" s="178"/>
      <c r="H259" s="178"/>
      <c r="I259" s="178"/>
      <c r="J259" s="178"/>
      <c r="K259" s="178"/>
      <c r="L259" s="178"/>
      <c r="M259" s="178"/>
      <c r="N259" s="178"/>
      <c r="O259" s="179"/>
    </row>
    <row r="260" spans="1:15" s="16" customFormat="1" ht="21.9" customHeight="1">
      <c r="A260" s="177"/>
      <c r="B260" s="178"/>
      <c r="C260" s="178"/>
      <c r="D260" s="178"/>
      <c r="E260" s="178"/>
      <c r="F260" s="178"/>
      <c r="G260" s="178"/>
      <c r="H260" s="178"/>
      <c r="I260" s="178"/>
      <c r="J260" s="178"/>
      <c r="K260" s="178"/>
      <c r="L260" s="178"/>
      <c r="M260" s="178"/>
      <c r="N260" s="178"/>
      <c r="O260" s="179"/>
    </row>
    <row r="261" spans="1:15" s="16" customFormat="1" ht="21.9" customHeight="1">
      <c r="A261" s="177"/>
      <c r="B261" s="178"/>
      <c r="C261" s="178"/>
      <c r="D261" s="178"/>
      <c r="E261" s="178"/>
      <c r="F261" s="178"/>
      <c r="G261" s="178"/>
      <c r="H261" s="178"/>
      <c r="I261" s="178"/>
      <c r="J261" s="178"/>
      <c r="K261" s="178"/>
      <c r="L261" s="178"/>
      <c r="M261" s="178"/>
      <c r="N261" s="178"/>
      <c r="O261" s="179"/>
    </row>
    <row r="262" spans="1:15" s="16" customFormat="1" ht="21.9" customHeight="1">
      <c r="A262" s="177"/>
      <c r="B262" s="178"/>
      <c r="C262" s="178"/>
      <c r="D262" s="178"/>
      <c r="E262" s="178"/>
      <c r="F262" s="178"/>
      <c r="G262" s="178"/>
      <c r="H262" s="178"/>
      <c r="I262" s="178"/>
      <c r="J262" s="178"/>
      <c r="K262" s="178"/>
      <c r="L262" s="178"/>
      <c r="M262" s="178"/>
      <c r="N262" s="178"/>
      <c r="O262" s="179"/>
    </row>
    <row r="263" spans="1:15" s="16" customFormat="1" ht="21.9" customHeight="1">
      <c r="A263" s="177"/>
      <c r="B263" s="178"/>
      <c r="C263" s="178"/>
      <c r="D263" s="178"/>
      <c r="E263" s="178"/>
      <c r="F263" s="178"/>
      <c r="G263" s="178"/>
      <c r="H263" s="178"/>
      <c r="I263" s="178"/>
      <c r="J263" s="178"/>
      <c r="K263" s="178"/>
      <c r="L263" s="178"/>
      <c r="M263" s="178"/>
      <c r="N263" s="178"/>
      <c r="O263" s="179"/>
    </row>
    <row r="264" spans="1:15" s="16" customFormat="1" ht="21.9" customHeight="1">
      <c r="A264" s="177"/>
      <c r="B264" s="178"/>
      <c r="C264" s="178"/>
      <c r="D264" s="178"/>
      <c r="E264" s="178"/>
      <c r="F264" s="178"/>
      <c r="G264" s="178"/>
      <c r="H264" s="178"/>
      <c r="I264" s="178"/>
      <c r="J264" s="178"/>
      <c r="K264" s="178"/>
      <c r="L264" s="178"/>
      <c r="M264" s="178"/>
      <c r="N264" s="178"/>
      <c r="O264" s="179"/>
    </row>
    <row r="265" spans="1:15" s="16" customFormat="1" ht="21.9" customHeight="1">
      <c r="A265" s="177"/>
      <c r="B265" s="178"/>
      <c r="C265" s="178"/>
      <c r="D265" s="178"/>
      <c r="E265" s="178"/>
      <c r="F265" s="178"/>
      <c r="G265" s="178"/>
      <c r="H265" s="178"/>
      <c r="I265" s="178"/>
      <c r="J265" s="178"/>
      <c r="K265" s="178"/>
      <c r="L265" s="178"/>
      <c r="M265" s="178"/>
      <c r="N265" s="178"/>
      <c r="O265" s="179"/>
    </row>
    <row r="266" spans="1:15" s="16" customFormat="1" ht="21.9" customHeight="1">
      <c r="A266" s="177"/>
      <c r="B266" s="178"/>
      <c r="C266" s="178"/>
      <c r="D266" s="178"/>
      <c r="E266" s="178"/>
      <c r="F266" s="178"/>
      <c r="G266" s="178"/>
      <c r="H266" s="178"/>
      <c r="I266" s="178"/>
      <c r="J266" s="178"/>
      <c r="K266" s="178"/>
      <c r="L266" s="178"/>
      <c r="M266" s="178"/>
      <c r="N266" s="178"/>
      <c r="O266" s="179"/>
    </row>
    <row r="267" spans="1:15" s="16" customFormat="1" ht="21.9" customHeight="1">
      <c r="A267" s="177"/>
      <c r="B267" s="178"/>
      <c r="C267" s="178"/>
      <c r="D267" s="178"/>
      <c r="E267" s="178"/>
      <c r="F267" s="178"/>
      <c r="G267" s="178"/>
      <c r="H267" s="178"/>
      <c r="I267" s="178"/>
      <c r="J267" s="178"/>
      <c r="K267" s="178"/>
      <c r="L267" s="178"/>
      <c r="M267" s="178"/>
      <c r="N267" s="178"/>
      <c r="O267" s="179"/>
    </row>
    <row r="268" spans="1:15" s="16" customFormat="1" ht="21.9" customHeight="1">
      <c r="A268" s="177"/>
      <c r="B268" s="178"/>
      <c r="C268" s="178"/>
      <c r="D268" s="178"/>
      <c r="E268" s="178"/>
      <c r="F268" s="178"/>
      <c r="G268" s="178"/>
      <c r="H268" s="178"/>
      <c r="I268" s="178"/>
      <c r="J268" s="178"/>
      <c r="K268" s="178"/>
      <c r="L268" s="178"/>
      <c r="M268" s="178"/>
      <c r="N268" s="178"/>
      <c r="O268" s="179"/>
    </row>
    <row r="269" spans="1:15" s="16" customFormat="1" ht="21.9" customHeight="1">
      <c r="A269" s="177"/>
      <c r="B269" s="178"/>
      <c r="C269" s="178"/>
      <c r="D269" s="178"/>
      <c r="E269" s="178"/>
      <c r="F269" s="178"/>
      <c r="G269" s="178"/>
      <c r="H269" s="178"/>
      <c r="I269" s="178"/>
      <c r="J269" s="178"/>
      <c r="K269" s="178"/>
      <c r="L269" s="178"/>
      <c r="M269" s="178"/>
      <c r="N269" s="178"/>
      <c r="O269" s="179"/>
    </row>
    <row r="270" spans="1:15" s="16" customFormat="1" ht="18" customHeight="1">
      <c r="A270" s="177"/>
      <c r="B270" s="178"/>
      <c r="C270" s="178"/>
      <c r="D270" s="178"/>
      <c r="E270" s="178"/>
      <c r="F270" s="178"/>
      <c r="G270" s="178"/>
      <c r="H270" s="178"/>
      <c r="I270" s="178"/>
      <c r="J270" s="178"/>
      <c r="K270" s="178"/>
      <c r="L270" s="178"/>
      <c r="M270" s="178"/>
      <c r="N270" s="178"/>
      <c r="O270" s="179"/>
    </row>
    <row r="271" spans="1:15" s="16" customFormat="1" ht="10.95" customHeight="1">
      <c r="A271" s="507"/>
      <c r="B271" s="507"/>
      <c r="C271" s="507"/>
      <c r="D271" s="507"/>
      <c r="E271" s="507"/>
      <c r="F271" s="507"/>
      <c r="G271" s="507"/>
      <c r="H271" s="507"/>
      <c r="I271" s="507"/>
      <c r="J271" s="507"/>
      <c r="K271" s="507"/>
      <c r="L271" s="507"/>
      <c r="M271" s="507"/>
      <c r="N271" s="507"/>
      <c r="O271" s="507"/>
    </row>
    <row r="272" spans="1:15">
      <c r="A272" s="623" t="s">
        <v>74</v>
      </c>
      <c r="B272" s="623" t="s">
        <v>127</v>
      </c>
      <c r="C272" s="623" t="s">
        <v>33</v>
      </c>
      <c r="D272" s="625" t="s">
        <v>30</v>
      </c>
      <c r="E272" s="623" t="s">
        <v>31</v>
      </c>
      <c r="F272" s="623" t="s">
        <v>0</v>
      </c>
      <c r="G272" s="623" t="s">
        <v>64</v>
      </c>
      <c r="H272" s="624" t="s">
        <v>1</v>
      </c>
      <c r="I272" s="623" t="s">
        <v>128</v>
      </c>
      <c r="J272" s="620" t="s">
        <v>129</v>
      </c>
      <c r="K272" s="621"/>
      <c r="L272" s="622"/>
      <c r="M272" s="620" t="s">
        <v>130</v>
      </c>
      <c r="N272" s="621"/>
      <c r="O272" s="622"/>
    </row>
    <row r="273" spans="1:15">
      <c r="A273" s="525"/>
      <c r="B273" s="525"/>
      <c r="C273" s="525"/>
      <c r="D273" s="626"/>
      <c r="E273" s="525"/>
      <c r="F273" s="525"/>
      <c r="G273" s="525"/>
      <c r="H273" s="620"/>
      <c r="I273" s="525"/>
      <c r="J273" s="225" t="s">
        <v>131</v>
      </c>
      <c r="K273" s="225" t="s">
        <v>133</v>
      </c>
      <c r="L273" s="225" t="s">
        <v>132</v>
      </c>
      <c r="M273" s="225" t="s">
        <v>81</v>
      </c>
      <c r="N273" s="225" t="s">
        <v>121</v>
      </c>
      <c r="O273" s="225" t="s">
        <v>9</v>
      </c>
    </row>
    <row r="274" spans="1:15" s="128" customFormat="1" ht="24.6" customHeight="1">
      <c r="A274" s="185">
        <v>4</v>
      </c>
      <c r="B274" s="157" t="s">
        <v>440</v>
      </c>
      <c r="C274" s="185">
        <v>2</v>
      </c>
      <c r="D274" s="185">
        <v>2</v>
      </c>
      <c r="E274" s="185">
        <v>4</v>
      </c>
      <c r="F274" s="185">
        <v>223</v>
      </c>
      <c r="G274" s="185"/>
      <c r="H274" s="185" t="s">
        <v>469</v>
      </c>
      <c r="I274" s="185" t="s">
        <v>224</v>
      </c>
      <c r="J274" s="158">
        <v>3500</v>
      </c>
      <c r="K274" s="186">
        <v>1620</v>
      </c>
      <c r="L274" s="186">
        <v>1620</v>
      </c>
      <c r="M274" s="159">
        <v>185985966</v>
      </c>
      <c r="N274" s="159">
        <v>125364149.72999999</v>
      </c>
      <c r="O274" s="159">
        <v>125364149.72999999</v>
      </c>
    </row>
    <row r="275" spans="1:15" ht="21.9" customHeight="1">
      <c r="A275" s="608"/>
      <c r="B275" s="609"/>
      <c r="C275" s="609"/>
      <c r="D275" s="609"/>
      <c r="E275" s="609"/>
      <c r="F275" s="609"/>
      <c r="G275" s="609"/>
      <c r="H275" s="609"/>
      <c r="I275" s="609"/>
      <c r="J275" s="609"/>
      <c r="K275" s="609"/>
      <c r="L275" s="609"/>
      <c r="M275" s="609"/>
      <c r="N275" s="609"/>
      <c r="O275" s="610"/>
    </row>
    <row r="276" spans="1:15" s="377" customFormat="1" ht="21.9" customHeight="1">
      <c r="A276" s="669" t="s">
        <v>470</v>
      </c>
      <c r="B276" s="670"/>
      <c r="C276" s="670"/>
      <c r="D276" s="670"/>
      <c r="E276" s="670"/>
      <c r="F276" s="670"/>
      <c r="G276" s="670"/>
      <c r="H276" s="670"/>
      <c r="I276" s="670"/>
      <c r="J276" s="670"/>
      <c r="K276" s="670"/>
      <c r="L276" s="670"/>
      <c r="M276" s="670"/>
      <c r="N276" s="670"/>
      <c r="O276" s="671"/>
    </row>
    <row r="277" spans="1:15" ht="21.9" customHeight="1">
      <c r="A277" s="228"/>
      <c r="B277" s="229"/>
      <c r="C277" s="229"/>
      <c r="D277" s="229"/>
      <c r="E277" s="229"/>
      <c r="F277" s="229"/>
      <c r="G277" s="229"/>
      <c r="H277" s="229"/>
      <c r="I277" s="229"/>
      <c r="J277" s="229"/>
      <c r="K277" s="229"/>
      <c r="L277" s="229"/>
      <c r="M277" s="229"/>
      <c r="N277" s="229"/>
      <c r="O277" s="230"/>
    </row>
    <row r="278" spans="1:15" ht="24" customHeight="1">
      <c r="A278" s="614" t="s">
        <v>424</v>
      </c>
      <c r="B278" s="615"/>
      <c r="C278" s="615"/>
      <c r="D278" s="615"/>
      <c r="E278" s="615"/>
      <c r="F278" s="615"/>
      <c r="G278" s="615"/>
      <c r="H278" s="615"/>
      <c r="I278" s="615"/>
      <c r="J278" s="615"/>
      <c r="K278" s="615"/>
      <c r="L278" s="615"/>
      <c r="M278" s="615"/>
      <c r="N278" s="615"/>
      <c r="O278" s="616"/>
    </row>
    <row r="279" spans="1:15" ht="21.9" customHeight="1">
      <c r="A279" s="617" t="s">
        <v>507</v>
      </c>
      <c r="B279" s="618"/>
      <c r="C279" s="618"/>
      <c r="D279" s="618"/>
      <c r="E279" s="618"/>
      <c r="F279" s="618"/>
      <c r="G279" s="618"/>
      <c r="H279" s="618"/>
      <c r="I279" s="618"/>
      <c r="J279" s="618"/>
      <c r="K279" s="618"/>
      <c r="L279" s="618"/>
      <c r="M279" s="618"/>
      <c r="N279" s="618"/>
      <c r="O279" s="619"/>
    </row>
    <row r="280" spans="1:15" ht="21.9" customHeight="1">
      <c r="A280" s="228"/>
      <c r="B280" s="630"/>
      <c r="C280" s="630"/>
      <c r="D280" s="630"/>
      <c r="E280" s="630"/>
      <c r="F280" s="630"/>
      <c r="G280" s="630"/>
      <c r="H280" s="631"/>
      <c r="I280" s="631"/>
      <c r="J280" s="631"/>
      <c r="K280" s="631"/>
      <c r="L280" s="631"/>
      <c r="M280" s="631"/>
      <c r="N280" s="229"/>
      <c r="O280" s="230"/>
    </row>
    <row r="281" spans="1:15" ht="87" customHeight="1">
      <c r="A281" s="614" t="s">
        <v>616</v>
      </c>
      <c r="B281" s="615"/>
      <c r="C281" s="615"/>
      <c r="D281" s="615"/>
      <c r="E281" s="615"/>
      <c r="F281" s="615"/>
      <c r="G281" s="615"/>
      <c r="H281" s="615"/>
      <c r="I281" s="615"/>
      <c r="J281" s="615"/>
      <c r="K281" s="615"/>
      <c r="L281" s="615"/>
      <c r="M281" s="615"/>
      <c r="N281" s="615"/>
      <c r="O281" s="616"/>
    </row>
    <row r="282" spans="1:15" ht="102.6" customHeight="1">
      <c r="A282" s="638" t="s">
        <v>473</v>
      </c>
      <c r="B282" s="647"/>
      <c r="C282" s="647"/>
      <c r="D282" s="647"/>
      <c r="E282" s="647"/>
      <c r="F282" s="647"/>
      <c r="G282" s="647"/>
      <c r="H282" s="647"/>
      <c r="I282" s="647"/>
      <c r="J282" s="647"/>
      <c r="K282" s="647"/>
      <c r="L282" s="647"/>
      <c r="M282" s="647"/>
      <c r="N282" s="647"/>
      <c r="O282" s="648"/>
    </row>
    <row r="283" spans="1:15" ht="21.9" customHeight="1">
      <c r="A283" s="228"/>
      <c r="B283" s="229"/>
      <c r="C283" s="229"/>
      <c r="D283" s="229"/>
      <c r="E283" s="229"/>
      <c r="F283" s="229"/>
      <c r="G283" s="229"/>
      <c r="H283" s="229"/>
      <c r="I283" s="229"/>
      <c r="J283" s="229"/>
      <c r="K283" s="229"/>
      <c r="L283" s="229"/>
      <c r="M283" s="229"/>
      <c r="N283" s="229"/>
      <c r="O283" s="230"/>
    </row>
    <row r="284" spans="1:15" ht="21.9" customHeight="1">
      <c r="A284" s="228"/>
      <c r="B284" s="229"/>
      <c r="C284" s="229"/>
      <c r="D284" s="229"/>
      <c r="E284" s="229"/>
      <c r="F284" s="229"/>
      <c r="G284" s="229"/>
      <c r="H284" s="229"/>
      <c r="I284" s="229"/>
      <c r="J284" s="229"/>
      <c r="K284" s="229"/>
      <c r="L284" s="229"/>
      <c r="M284" s="229"/>
      <c r="N284" s="229"/>
      <c r="O284" s="230"/>
    </row>
    <row r="285" spans="1:15" ht="21.9" customHeight="1">
      <c r="A285" s="228"/>
      <c r="B285" s="229"/>
      <c r="C285" s="229"/>
      <c r="D285" s="229"/>
      <c r="E285" s="229"/>
      <c r="F285" s="229"/>
      <c r="G285" s="229"/>
      <c r="H285" s="229"/>
      <c r="I285" s="229"/>
      <c r="J285" s="229"/>
      <c r="K285" s="229"/>
      <c r="L285" s="229"/>
      <c r="M285" s="229"/>
      <c r="N285" s="229"/>
      <c r="O285" s="230"/>
    </row>
    <row r="286" spans="1:15" ht="21.9" customHeight="1">
      <c r="A286" s="228"/>
      <c r="B286" s="229"/>
      <c r="C286" s="229"/>
      <c r="D286" s="229"/>
      <c r="E286" s="229"/>
      <c r="F286" s="229"/>
      <c r="G286" s="229"/>
      <c r="H286" s="229"/>
      <c r="I286" s="229"/>
      <c r="J286" s="229"/>
      <c r="K286" s="229"/>
      <c r="L286" s="229"/>
      <c r="M286" s="229"/>
      <c r="N286" s="229"/>
      <c r="O286" s="230"/>
    </row>
    <row r="287" spans="1:15" ht="21.9" customHeight="1">
      <c r="A287" s="228"/>
      <c r="B287" s="229"/>
      <c r="C287" s="229"/>
      <c r="D287" s="229"/>
      <c r="E287" s="229"/>
      <c r="F287" s="229"/>
      <c r="G287" s="229"/>
      <c r="H287" s="229"/>
      <c r="I287" s="229"/>
      <c r="J287" s="229"/>
      <c r="K287" s="229"/>
      <c r="L287" s="229"/>
      <c r="M287" s="229"/>
      <c r="N287" s="229"/>
      <c r="O287" s="230"/>
    </row>
    <row r="288" spans="1:15" ht="21.9" customHeight="1">
      <c r="A288" s="228"/>
      <c r="B288" s="229"/>
      <c r="C288" s="229"/>
      <c r="D288" s="229"/>
      <c r="E288" s="229"/>
      <c r="F288" s="229"/>
      <c r="G288" s="229"/>
      <c r="H288" s="229"/>
      <c r="I288" s="229"/>
      <c r="J288" s="229"/>
      <c r="K288" s="229"/>
      <c r="L288" s="229"/>
      <c r="M288" s="229"/>
      <c r="N288" s="229"/>
      <c r="O288" s="230"/>
    </row>
    <row r="289" spans="1:15" ht="21.9" customHeight="1">
      <c r="A289" s="228"/>
      <c r="B289" s="229"/>
      <c r="C289" s="229"/>
      <c r="D289" s="229"/>
      <c r="E289" s="229"/>
      <c r="F289" s="229"/>
      <c r="G289" s="229"/>
      <c r="H289" s="229"/>
      <c r="I289" s="229"/>
      <c r="J289" s="229"/>
      <c r="K289" s="229"/>
      <c r="L289" s="229"/>
      <c r="M289" s="229"/>
      <c r="N289" s="229"/>
      <c r="O289" s="230"/>
    </row>
    <row r="290" spans="1:15" ht="21.9" customHeight="1">
      <c r="A290" s="228"/>
      <c r="B290" s="229"/>
      <c r="C290" s="229"/>
      <c r="D290" s="229"/>
      <c r="E290" s="229"/>
      <c r="F290" s="229"/>
      <c r="G290" s="229"/>
      <c r="H290" s="229"/>
      <c r="I290" s="229"/>
      <c r="J290" s="229"/>
      <c r="K290" s="229"/>
      <c r="L290" s="229"/>
      <c r="M290" s="229"/>
      <c r="N290" s="229"/>
      <c r="O290" s="230"/>
    </row>
    <row r="291" spans="1:15" ht="21.9" customHeight="1">
      <c r="A291" s="228"/>
      <c r="B291" s="229"/>
      <c r="C291" s="229"/>
      <c r="D291" s="229"/>
      <c r="E291" s="229"/>
      <c r="F291" s="229"/>
      <c r="G291" s="229"/>
      <c r="H291" s="229"/>
      <c r="I291" s="229"/>
      <c r="J291" s="229"/>
      <c r="K291" s="229"/>
      <c r="L291" s="229"/>
      <c r="M291" s="229"/>
      <c r="N291" s="229"/>
      <c r="O291" s="230"/>
    </row>
    <row r="292" spans="1:15" ht="21.9" customHeight="1">
      <c r="A292" s="228"/>
      <c r="B292" s="229"/>
      <c r="C292" s="229"/>
      <c r="D292" s="229"/>
      <c r="E292" s="229"/>
      <c r="F292" s="229"/>
      <c r="G292" s="229"/>
      <c r="H292" s="229"/>
      <c r="I292" s="229"/>
      <c r="J292" s="229"/>
      <c r="K292" s="229"/>
      <c r="L292" s="229"/>
      <c r="M292" s="229"/>
      <c r="N292" s="229"/>
      <c r="O292" s="230"/>
    </row>
    <row r="293" spans="1:15" ht="21.9" customHeight="1">
      <c r="A293" s="228"/>
      <c r="B293" s="229"/>
      <c r="C293" s="229"/>
      <c r="D293" s="229"/>
      <c r="E293" s="229"/>
      <c r="F293" s="229"/>
      <c r="G293" s="229"/>
      <c r="H293" s="229"/>
      <c r="I293" s="229"/>
      <c r="J293" s="229"/>
      <c r="K293" s="229"/>
      <c r="L293" s="229"/>
      <c r="M293" s="229"/>
      <c r="N293" s="229"/>
      <c r="O293" s="230"/>
    </row>
    <row r="294" spans="1:15" ht="21.9" customHeight="1">
      <c r="A294" s="228"/>
      <c r="B294" s="229"/>
      <c r="C294" s="229"/>
      <c r="D294" s="229"/>
      <c r="E294" s="229"/>
      <c r="F294" s="229"/>
      <c r="G294" s="229"/>
      <c r="H294" s="229"/>
      <c r="I294" s="229"/>
      <c r="J294" s="229"/>
      <c r="K294" s="229"/>
      <c r="L294" s="229"/>
      <c r="M294" s="229"/>
      <c r="N294" s="229"/>
      <c r="O294" s="230"/>
    </row>
    <row r="295" spans="1:15" ht="21.9" customHeight="1">
      <c r="A295" s="228"/>
      <c r="B295" s="229"/>
      <c r="C295" s="229"/>
      <c r="D295" s="229"/>
      <c r="E295" s="229"/>
      <c r="F295" s="229"/>
      <c r="G295" s="229"/>
      <c r="H295" s="229"/>
      <c r="I295" s="229"/>
      <c r="J295" s="229"/>
      <c r="K295" s="229"/>
      <c r="L295" s="229"/>
      <c r="M295" s="229"/>
      <c r="N295" s="229"/>
      <c r="O295" s="230"/>
    </row>
    <row r="296" spans="1:15" ht="21.9" customHeight="1">
      <c r="A296" s="228"/>
      <c r="B296" s="229"/>
      <c r="C296" s="229"/>
      <c r="D296" s="229"/>
      <c r="E296" s="229"/>
      <c r="F296" s="229"/>
      <c r="G296" s="229"/>
      <c r="H296" s="229"/>
      <c r="I296" s="229"/>
      <c r="J296" s="229"/>
      <c r="K296" s="229"/>
      <c r="L296" s="229"/>
      <c r="M296" s="229"/>
      <c r="N296" s="229"/>
      <c r="O296" s="230"/>
    </row>
    <row r="297" spans="1:15" ht="21.9" customHeight="1">
      <c r="A297" s="228"/>
      <c r="B297" s="229"/>
      <c r="C297" s="229"/>
      <c r="D297" s="229"/>
      <c r="E297" s="229"/>
      <c r="F297" s="229"/>
      <c r="G297" s="229"/>
      <c r="H297" s="229"/>
      <c r="I297" s="229"/>
      <c r="J297" s="229"/>
      <c r="K297" s="229"/>
      <c r="L297" s="229"/>
      <c r="M297" s="229"/>
      <c r="N297" s="229"/>
      <c r="O297" s="230"/>
    </row>
    <row r="298" spans="1:15" ht="21.9" customHeight="1">
      <c r="A298" s="228"/>
      <c r="B298" s="229"/>
      <c r="C298" s="229"/>
      <c r="D298" s="229"/>
      <c r="E298" s="229"/>
      <c r="F298" s="229"/>
      <c r="G298" s="229"/>
      <c r="H298" s="229"/>
      <c r="I298" s="229"/>
      <c r="J298" s="229"/>
      <c r="K298" s="229"/>
      <c r="L298" s="229"/>
      <c r="M298" s="229"/>
      <c r="N298" s="229"/>
      <c r="O298" s="230"/>
    </row>
    <row r="299" spans="1:15" ht="23.4" customHeight="1">
      <c r="A299" s="121"/>
      <c r="B299" s="234"/>
      <c r="C299" s="234"/>
      <c r="D299" s="234"/>
      <c r="E299" s="234"/>
      <c r="F299" s="234"/>
      <c r="G299" s="234"/>
      <c r="H299" s="234"/>
      <c r="I299" s="234"/>
      <c r="J299" s="234"/>
      <c r="K299" s="234"/>
      <c r="L299" s="234"/>
      <c r="M299" s="234"/>
      <c r="N299" s="234"/>
      <c r="O299" s="123"/>
    </row>
    <row r="300" spans="1:15" ht="9" customHeight="1">
      <c r="A300" s="609"/>
      <c r="B300" s="609"/>
      <c r="C300" s="609"/>
      <c r="D300" s="609"/>
      <c r="E300" s="609"/>
      <c r="F300" s="609"/>
      <c r="G300" s="609"/>
      <c r="H300" s="609"/>
      <c r="I300" s="609"/>
      <c r="J300" s="609"/>
      <c r="K300" s="609"/>
      <c r="L300" s="609"/>
      <c r="M300" s="609"/>
      <c r="N300" s="609"/>
      <c r="O300" s="609"/>
    </row>
    <row r="301" spans="1:15">
      <c r="A301" s="623" t="s">
        <v>74</v>
      </c>
      <c r="B301" s="623" t="s">
        <v>127</v>
      </c>
      <c r="C301" s="623" t="s">
        <v>33</v>
      </c>
      <c r="D301" s="625" t="s">
        <v>30</v>
      </c>
      <c r="E301" s="623" t="s">
        <v>31</v>
      </c>
      <c r="F301" s="623" t="s">
        <v>0</v>
      </c>
      <c r="G301" s="623" t="s">
        <v>64</v>
      </c>
      <c r="H301" s="624" t="s">
        <v>1</v>
      </c>
      <c r="I301" s="623" t="s">
        <v>128</v>
      </c>
      <c r="J301" s="620" t="s">
        <v>129</v>
      </c>
      <c r="K301" s="621"/>
      <c r="L301" s="622"/>
      <c r="M301" s="620" t="s">
        <v>130</v>
      </c>
      <c r="N301" s="621"/>
      <c r="O301" s="622"/>
    </row>
    <row r="302" spans="1:15" ht="22.5" customHeight="1">
      <c r="A302" s="525"/>
      <c r="B302" s="525"/>
      <c r="C302" s="525"/>
      <c r="D302" s="626"/>
      <c r="E302" s="525"/>
      <c r="F302" s="525"/>
      <c r="G302" s="525"/>
      <c r="H302" s="620"/>
      <c r="I302" s="525"/>
      <c r="J302" s="141" t="s">
        <v>131</v>
      </c>
      <c r="K302" s="141" t="s">
        <v>133</v>
      </c>
      <c r="L302" s="141" t="s">
        <v>132</v>
      </c>
      <c r="M302" s="141" t="s">
        <v>81</v>
      </c>
      <c r="N302" s="141" t="s">
        <v>121</v>
      </c>
      <c r="O302" s="141" t="s">
        <v>9</v>
      </c>
    </row>
    <row r="303" spans="1:15" s="160" customFormat="1" ht="23.4" customHeight="1">
      <c r="A303" s="157">
        <v>1</v>
      </c>
      <c r="B303" s="157" t="s">
        <v>440</v>
      </c>
      <c r="C303" s="157">
        <v>2</v>
      </c>
      <c r="D303" s="157">
        <v>3</v>
      </c>
      <c r="E303" s="157">
        <v>1</v>
      </c>
      <c r="F303" s="157">
        <v>205</v>
      </c>
      <c r="G303" s="157"/>
      <c r="H303" s="157" t="s">
        <v>152</v>
      </c>
      <c r="I303" s="157" t="s">
        <v>169</v>
      </c>
      <c r="J303" s="158">
        <v>45000</v>
      </c>
      <c r="K303" s="158">
        <v>29041</v>
      </c>
      <c r="L303" s="158">
        <v>29041</v>
      </c>
      <c r="M303" s="159">
        <v>52903916</v>
      </c>
      <c r="N303" s="159">
        <v>36056124.620000005</v>
      </c>
      <c r="O303" s="159">
        <v>36048551.120000005</v>
      </c>
    </row>
    <row r="304" spans="1:15" ht="21.9" customHeight="1">
      <c r="A304" s="608"/>
      <c r="B304" s="609"/>
      <c r="C304" s="609"/>
      <c r="D304" s="609"/>
      <c r="E304" s="609"/>
      <c r="F304" s="609"/>
      <c r="G304" s="609"/>
      <c r="H304" s="609"/>
      <c r="I304" s="609"/>
      <c r="J304" s="609"/>
      <c r="K304" s="609"/>
      <c r="L304" s="609"/>
      <c r="M304" s="609"/>
      <c r="N304" s="609"/>
      <c r="O304" s="610"/>
    </row>
    <row r="305" spans="1:15" ht="33.75" customHeight="1">
      <c r="A305" s="656" t="s">
        <v>514</v>
      </c>
      <c r="B305" s="650"/>
      <c r="C305" s="650"/>
      <c r="D305" s="650"/>
      <c r="E305" s="650"/>
      <c r="F305" s="650"/>
      <c r="G305" s="650"/>
      <c r="H305" s="650"/>
      <c r="I305" s="650"/>
      <c r="J305" s="650"/>
      <c r="K305" s="650"/>
      <c r="L305" s="650"/>
      <c r="M305" s="650"/>
      <c r="N305" s="650"/>
      <c r="O305" s="651"/>
    </row>
    <row r="306" spans="1:15" ht="21.9" customHeight="1">
      <c r="A306" s="187"/>
      <c r="B306" s="188"/>
      <c r="C306" s="188"/>
      <c r="D306" s="188"/>
      <c r="E306" s="188"/>
      <c r="F306" s="188"/>
      <c r="G306" s="188"/>
      <c r="H306" s="188"/>
      <c r="I306" s="188"/>
      <c r="J306" s="188"/>
      <c r="K306" s="188"/>
      <c r="L306" s="188"/>
      <c r="M306" s="188"/>
      <c r="N306" s="188"/>
      <c r="O306" s="189"/>
    </row>
    <row r="307" spans="1:15" ht="21.9" customHeight="1">
      <c r="A307" s="627" t="s">
        <v>424</v>
      </c>
      <c r="B307" s="628"/>
      <c r="C307" s="628"/>
      <c r="D307" s="628"/>
      <c r="E307" s="628"/>
      <c r="F307" s="628"/>
      <c r="G307" s="628"/>
      <c r="H307" s="628"/>
      <c r="I307" s="628"/>
      <c r="J307" s="628"/>
      <c r="K307" s="628"/>
      <c r="L307" s="628"/>
      <c r="M307" s="628"/>
      <c r="N307" s="628"/>
      <c r="O307" s="629"/>
    </row>
    <row r="308" spans="1:15" ht="21.9" customHeight="1">
      <c r="A308" s="191"/>
      <c r="B308" s="192"/>
      <c r="C308" s="192"/>
      <c r="D308" s="192"/>
      <c r="E308" s="192"/>
      <c r="F308" s="192"/>
      <c r="G308" s="192"/>
      <c r="H308" s="196"/>
      <c r="I308" s="672" t="s">
        <v>430</v>
      </c>
      <c r="J308" s="672"/>
      <c r="K308" s="672"/>
      <c r="L308" s="192"/>
      <c r="M308" s="192"/>
      <c r="N308" s="192"/>
      <c r="O308" s="193"/>
    </row>
    <row r="309" spans="1:15" ht="21.9" customHeight="1">
      <c r="A309" s="191"/>
      <c r="B309" s="192"/>
      <c r="C309" s="674" t="s">
        <v>515</v>
      </c>
      <c r="D309" s="675"/>
      <c r="E309" s="675"/>
      <c r="F309" s="675"/>
      <c r="G309" s="675"/>
      <c r="H309" s="675"/>
      <c r="I309" s="673">
        <v>5013</v>
      </c>
      <c r="J309" s="673"/>
      <c r="K309" s="673"/>
      <c r="L309" s="192"/>
      <c r="M309" s="192"/>
      <c r="N309" s="192"/>
      <c r="O309" s="193"/>
    </row>
    <row r="310" spans="1:15" ht="21.9" customHeight="1">
      <c r="A310" s="191"/>
      <c r="B310" s="192"/>
      <c r="C310" s="674" t="s">
        <v>516</v>
      </c>
      <c r="D310" s="675"/>
      <c r="E310" s="675"/>
      <c r="F310" s="675"/>
      <c r="G310" s="675"/>
      <c r="H310" s="675"/>
      <c r="I310" s="673">
        <v>1079</v>
      </c>
      <c r="J310" s="673"/>
      <c r="K310" s="673"/>
      <c r="L310" s="232"/>
      <c r="M310" s="192"/>
      <c r="N310" s="192"/>
      <c r="O310" s="193"/>
    </row>
    <row r="311" spans="1:15" ht="21.9" customHeight="1">
      <c r="A311" s="191"/>
      <c r="B311" s="192"/>
      <c r="C311" s="674" t="s">
        <v>517</v>
      </c>
      <c r="D311" s="675"/>
      <c r="E311" s="675"/>
      <c r="F311" s="675"/>
      <c r="G311" s="675"/>
      <c r="H311" s="675"/>
      <c r="I311" s="673">
        <v>293</v>
      </c>
      <c r="J311" s="673"/>
      <c r="K311" s="673"/>
      <c r="L311" s="232"/>
      <c r="M311" s="192"/>
      <c r="N311" s="192"/>
      <c r="O311" s="193"/>
    </row>
    <row r="312" spans="1:15" ht="21.9" customHeight="1">
      <c r="A312" s="191"/>
      <c r="B312" s="192"/>
      <c r="C312" s="674" t="s">
        <v>518</v>
      </c>
      <c r="D312" s="675"/>
      <c r="E312" s="675"/>
      <c r="F312" s="675"/>
      <c r="G312" s="675"/>
      <c r="H312" s="675"/>
      <c r="I312" s="673">
        <v>1263</v>
      </c>
      <c r="J312" s="673"/>
      <c r="K312" s="673"/>
      <c r="L312" s="232"/>
      <c r="M312" s="192"/>
      <c r="N312" s="192"/>
      <c r="O312" s="193"/>
    </row>
    <row r="313" spans="1:15" ht="21.9" customHeight="1">
      <c r="A313" s="191"/>
      <c r="B313" s="192"/>
      <c r="C313" s="674" t="s">
        <v>519</v>
      </c>
      <c r="D313" s="675"/>
      <c r="E313" s="675"/>
      <c r="F313" s="675"/>
      <c r="G313" s="675"/>
      <c r="H313" s="675"/>
      <c r="I313" s="673">
        <v>171</v>
      </c>
      <c r="J313" s="673"/>
      <c r="K313" s="673"/>
      <c r="L313" s="232"/>
      <c r="M313" s="192"/>
      <c r="N313" s="192"/>
      <c r="O313" s="193"/>
    </row>
    <row r="314" spans="1:15" ht="21.9" customHeight="1">
      <c r="A314" s="191"/>
      <c r="B314" s="192"/>
      <c r="C314" s="674" t="s">
        <v>520</v>
      </c>
      <c r="D314" s="675"/>
      <c r="E314" s="675"/>
      <c r="F314" s="675"/>
      <c r="G314" s="675"/>
      <c r="H314" s="675"/>
      <c r="I314" s="673">
        <v>5208</v>
      </c>
      <c r="J314" s="673"/>
      <c r="K314" s="673"/>
      <c r="L314" s="232"/>
      <c r="M314" s="192"/>
      <c r="N314" s="192"/>
      <c r="O314" s="193"/>
    </row>
    <row r="315" spans="1:15" ht="21.9" customHeight="1">
      <c r="A315" s="191"/>
      <c r="B315" s="192"/>
      <c r="C315" s="674" t="s">
        <v>521</v>
      </c>
      <c r="D315" s="675"/>
      <c r="E315" s="675"/>
      <c r="F315" s="675"/>
      <c r="G315" s="675"/>
      <c r="H315" s="675"/>
      <c r="I315" s="673">
        <v>7557</v>
      </c>
      <c r="J315" s="673"/>
      <c r="K315" s="673"/>
      <c r="L315" s="232"/>
      <c r="M315" s="192"/>
      <c r="N315" s="192"/>
      <c r="O315" s="193"/>
    </row>
    <row r="316" spans="1:15" ht="21.9" customHeight="1">
      <c r="A316" s="191"/>
      <c r="B316" s="192"/>
      <c r="C316" s="674" t="s">
        <v>522</v>
      </c>
      <c r="D316" s="675"/>
      <c r="E316" s="675"/>
      <c r="F316" s="675"/>
      <c r="G316" s="675"/>
      <c r="H316" s="675"/>
      <c r="I316" s="673">
        <v>483</v>
      </c>
      <c r="J316" s="673"/>
      <c r="K316" s="673"/>
      <c r="L316" s="232"/>
      <c r="M316" s="192"/>
      <c r="N316" s="192"/>
      <c r="O316" s="193"/>
    </row>
    <row r="317" spans="1:15" ht="21.9" customHeight="1">
      <c r="A317" s="191"/>
      <c r="B317" s="192"/>
      <c r="C317" s="674" t="s">
        <v>523</v>
      </c>
      <c r="D317" s="675"/>
      <c r="E317" s="675"/>
      <c r="F317" s="675"/>
      <c r="G317" s="675"/>
      <c r="H317" s="675"/>
      <c r="I317" s="673">
        <v>154</v>
      </c>
      <c r="J317" s="673"/>
      <c r="K317" s="673"/>
      <c r="L317" s="232"/>
      <c r="M317" s="192"/>
      <c r="N317" s="192"/>
      <c r="O317" s="193"/>
    </row>
    <row r="318" spans="1:15" ht="21.9" customHeight="1">
      <c r="A318" s="191"/>
      <c r="B318" s="192"/>
      <c r="C318" s="674" t="s">
        <v>524</v>
      </c>
      <c r="D318" s="675"/>
      <c r="E318" s="675"/>
      <c r="F318" s="675"/>
      <c r="G318" s="675"/>
      <c r="H318" s="675"/>
      <c r="I318" s="673">
        <v>136</v>
      </c>
      <c r="J318" s="673"/>
      <c r="K318" s="673"/>
      <c r="L318" s="232"/>
      <c r="M318" s="192"/>
      <c r="N318" s="192"/>
      <c r="O318" s="193"/>
    </row>
    <row r="319" spans="1:15" ht="21.9" customHeight="1">
      <c r="A319" s="191"/>
      <c r="B319" s="192"/>
      <c r="C319" s="674" t="s">
        <v>525</v>
      </c>
      <c r="D319" s="675"/>
      <c r="E319" s="675"/>
      <c r="F319" s="675"/>
      <c r="G319" s="675"/>
      <c r="H319" s="675"/>
      <c r="I319" s="673">
        <v>6541</v>
      </c>
      <c r="J319" s="673"/>
      <c r="K319" s="673"/>
      <c r="L319" s="232"/>
      <c r="M319" s="192"/>
      <c r="N319" s="192"/>
      <c r="O319" s="193"/>
    </row>
    <row r="320" spans="1:15" ht="21.9" customHeight="1">
      <c r="A320" s="191"/>
      <c r="B320" s="192"/>
      <c r="C320" s="674" t="s">
        <v>526</v>
      </c>
      <c r="D320" s="675"/>
      <c r="E320" s="675"/>
      <c r="F320" s="675"/>
      <c r="G320" s="675"/>
      <c r="H320" s="675"/>
      <c r="I320" s="673">
        <v>395</v>
      </c>
      <c r="J320" s="673"/>
      <c r="K320" s="673"/>
      <c r="L320" s="232"/>
      <c r="M320" s="192"/>
      <c r="N320" s="192"/>
      <c r="O320" s="193"/>
    </row>
    <row r="321" spans="1:15" ht="41.4" customHeight="1">
      <c r="A321" s="191"/>
      <c r="B321" s="192"/>
      <c r="C321" s="674" t="s">
        <v>527</v>
      </c>
      <c r="D321" s="675"/>
      <c r="E321" s="675"/>
      <c r="F321" s="675"/>
      <c r="G321" s="675"/>
      <c r="H321" s="675"/>
      <c r="I321" s="673">
        <v>748</v>
      </c>
      <c r="J321" s="673"/>
      <c r="K321" s="673"/>
      <c r="L321" s="232"/>
      <c r="M321" s="192"/>
      <c r="N321" s="192"/>
      <c r="O321" s="193"/>
    </row>
    <row r="322" spans="1:15" ht="21.9" customHeight="1">
      <c r="A322" s="231"/>
      <c r="B322" s="232"/>
      <c r="C322" s="227"/>
      <c r="D322" s="227"/>
      <c r="E322" s="227"/>
      <c r="F322" s="227"/>
      <c r="G322" s="227"/>
      <c r="H322" s="227"/>
      <c r="I322" s="240"/>
      <c r="J322" s="240"/>
      <c r="K322" s="240"/>
      <c r="L322" s="168"/>
      <c r="M322" s="232"/>
      <c r="N322" s="232"/>
      <c r="O322" s="233"/>
    </row>
    <row r="323" spans="1:15" ht="21.9" customHeight="1">
      <c r="A323" s="191"/>
      <c r="B323" s="192"/>
      <c r="C323" s="192"/>
      <c r="D323" s="649"/>
      <c r="E323" s="649"/>
      <c r="F323" s="649"/>
      <c r="G323" s="649"/>
      <c r="H323" s="378" t="s">
        <v>429</v>
      </c>
      <c r="I323" s="654">
        <v>29041</v>
      </c>
      <c r="J323" s="655"/>
      <c r="K323" s="655"/>
      <c r="L323" s="192"/>
      <c r="M323" s="192"/>
      <c r="N323" s="192"/>
      <c r="O323" s="193"/>
    </row>
    <row r="324" spans="1:15" ht="21.9" customHeight="1">
      <c r="A324" s="191"/>
      <c r="B324" s="192"/>
      <c r="C324" s="192"/>
      <c r="D324" s="192"/>
      <c r="E324" s="192"/>
      <c r="F324" s="192"/>
      <c r="G324" s="192"/>
      <c r="H324" s="192"/>
      <c r="I324" s="192"/>
      <c r="J324" s="192"/>
      <c r="K324" s="192"/>
      <c r="L324" s="192"/>
      <c r="M324" s="192"/>
      <c r="N324" s="192"/>
      <c r="O324" s="193"/>
    </row>
    <row r="325" spans="1:15" ht="21.9" customHeight="1">
      <c r="A325" s="187"/>
      <c r="B325" s="630"/>
      <c r="C325" s="630"/>
      <c r="D325" s="630"/>
      <c r="E325" s="630"/>
      <c r="F325" s="630"/>
      <c r="G325" s="630"/>
      <c r="H325" s="631"/>
      <c r="I325" s="631"/>
      <c r="J325" s="631"/>
      <c r="K325" s="631"/>
      <c r="L325" s="631"/>
      <c r="M325" s="631"/>
      <c r="N325" s="188"/>
      <c r="O325" s="189"/>
    </row>
    <row r="326" spans="1:15" ht="21.9" customHeight="1">
      <c r="A326" s="632" t="s">
        <v>425</v>
      </c>
      <c r="B326" s="633"/>
      <c r="C326" s="633"/>
      <c r="D326" s="633"/>
      <c r="E326" s="633"/>
      <c r="F326" s="633"/>
      <c r="G326" s="633"/>
      <c r="H326" s="633"/>
      <c r="I326" s="633"/>
      <c r="J326" s="633"/>
      <c r="K326" s="633"/>
      <c r="L326" s="633"/>
      <c r="M326" s="633"/>
      <c r="N326" s="633"/>
      <c r="O326" s="634"/>
    </row>
    <row r="327" spans="1:15" ht="21.9" customHeight="1">
      <c r="A327" s="617" t="s">
        <v>505</v>
      </c>
      <c r="B327" s="618"/>
      <c r="C327" s="618"/>
      <c r="D327" s="618"/>
      <c r="E327" s="618"/>
      <c r="F327" s="618"/>
      <c r="G327" s="618"/>
      <c r="H327" s="618"/>
      <c r="I327" s="618"/>
      <c r="J327" s="618"/>
      <c r="K327" s="618"/>
      <c r="L327" s="618"/>
      <c r="M327" s="618"/>
      <c r="N327" s="618"/>
      <c r="O327" s="619"/>
    </row>
    <row r="328" spans="1:15" ht="21.9" customHeight="1">
      <c r="A328" s="235"/>
      <c r="B328" s="236"/>
      <c r="C328" s="236"/>
      <c r="D328" s="236"/>
      <c r="E328" s="236"/>
      <c r="F328" s="236"/>
      <c r="G328" s="236"/>
      <c r="H328" s="236"/>
      <c r="I328" s="236"/>
      <c r="J328" s="236"/>
      <c r="K328" s="236"/>
      <c r="L328" s="236"/>
      <c r="M328" s="236"/>
      <c r="N328" s="236"/>
      <c r="O328" s="237"/>
    </row>
    <row r="329" spans="1:15" ht="21.9" customHeight="1">
      <c r="A329" s="235"/>
      <c r="B329" s="236"/>
      <c r="C329" s="236"/>
      <c r="D329" s="236"/>
      <c r="E329" s="236"/>
      <c r="F329" s="236"/>
      <c r="G329" s="236"/>
      <c r="H329" s="236"/>
      <c r="I329" s="236"/>
      <c r="J329" s="236"/>
      <c r="K329" s="236"/>
      <c r="L329" s="236"/>
      <c r="M329" s="236"/>
      <c r="N329" s="236"/>
      <c r="O329" s="237"/>
    </row>
    <row r="330" spans="1:15" ht="21.9" customHeight="1">
      <c r="A330" s="235"/>
      <c r="B330" s="236"/>
      <c r="C330" s="236"/>
      <c r="D330" s="236"/>
      <c r="E330" s="236"/>
      <c r="F330" s="236"/>
      <c r="G330" s="236"/>
      <c r="H330" s="236"/>
      <c r="I330" s="236"/>
      <c r="J330" s="236"/>
      <c r="K330" s="236"/>
      <c r="L330" s="236"/>
      <c r="M330" s="236"/>
      <c r="N330" s="236"/>
      <c r="O330" s="237"/>
    </row>
    <row r="331" spans="1:15" ht="21.9" customHeight="1">
      <c r="A331" s="235"/>
      <c r="B331" s="236"/>
      <c r="C331" s="236"/>
      <c r="D331" s="236"/>
      <c r="E331" s="236"/>
      <c r="F331" s="236"/>
      <c r="G331" s="236"/>
      <c r="H331" s="236"/>
      <c r="I331" s="236"/>
      <c r="J331" s="236"/>
      <c r="K331" s="236"/>
      <c r="L331" s="236"/>
      <c r="M331" s="236"/>
      <c r="N331" s="236"/>
      <c r="O331" s="237"/>
    </row>
    <row r="332" spans="1:15" ht="21.9" customHeight="1">
      <c r="A332" s="235"/>
      <c r="B332" s="236"/>
      <c r="C332" s="236"/>
      <c r="D332" s="236"/>
      <c r="E332" s="236"/>
      <c r="F332" s="236"/>
      <c r="G332" s="236"/>
      <c r="H332" s="236"/>
      <c r="I332" s="236"/>
      <c r="J332" s="236"/>
      <c r="K332" s="236"/>
      <c r="L332" s="236"/>
      <c r="M332" s="236"/>
      <c r="N332" s="236"/>
      <c r="O332" s="237"/>
    </row>
    <row r="333" spans="1:15" ht="19.2" customHeight="1">
      <c r="A333" s="187"/>
      <c r="B333" s="188"/>
      <c r="C333" s="188"/>
      <c r="D333" s="188"/>
      <c r="E333" s="188"/>
      <c r="F333" s="188"/>
      <c r="G333" s="188"/>
      <c r="H333" s="188"/>
      <c r="I333" s="188"/>
      <c r="J333" s="188"/>
      <c r="K333" s="188"/>
      <c r="L333" s="188"/>
      <c r="M333" s="188"/>
      <c r="N333" s="188"/>
      <c r="O333" s="189"/>
    </row>
    <row r="334" spans="1:15" ht="9" customHeight="1">
      <c r="A334" s="508"/>
      <c r="B334" s="508"/>
      <c r="C334" s="508"/>
      <c r="D334" s="508"/>
      <c r="E334" s="508"/>
      <c r="F334" s="508"/>
      <c r="G334" s="508"/>
      <c r="H334" s="508"/>
      <c r="I334" s="508"/>
      <c r="J334" s="508"/>
      <c r="K334" s="508"/>
      <c r="L334" s="508"/>
      <c r="M334" s="508"/>
      <c r="N334" s="508"/>
      <c r="O334" s="508"/>
    </row>
    <row r="335" spans="1:15">
      <c r="A335" s="623" t="s">
        <v>74</v>
      </c>
      <c r="B335" s="623" t="s">
        <v>127</v>
      </c>
      <c r="C335" s="623" t="s">
        <v>33</v>
      </c>
      <c r="D335" s="625" t="s">
        <v>30</v>
      </c>
      <c r="E335" s="623" t="s">
        <v>31</v>
      </c>
      <c r="F335" s="623" t="s">
        <v>0</v>
      </c>
      <c r="G335" s="623" t="s">
        <v>64</v>
      </c>
      <c r="H335" s="624" t="s">
        <v>1</v>
      </c>
      <c r="I335" s="623" t="s">
        <v>128</v>
      </c>
      <c r="J335" s="620" t="s">
        <v>129</v>
      </c>
      <c r="K335" s="621"/>
      <c r="L335" s="622"/>
      <c r="M335" s="620" t="s">
        <v>130</v>
      </c>
      <c r="N335" s="621"/>
      <c r="O335" s="622"/>
    </row>
    <row r="336" spans="1:15" ht="22.5" customHeight="1">
      <c r="A336" s="525"/>
      <c r="B336" s="525"/>
      <c r="C336" s="525"/>
      <c r="D336" s="626"/>
      <c r="E336" s="525"/>
      <c r="F336" s="525"/>
      <c r="G336" s="525"/>
      <c r="H336" s="620"/>
      <c r="I336" s="525"/>
      <c r="J336" s="141" t="s">
        <v>131</v>
      </c>
      <c r="K336" s="141" t="s">
        <v>133</v>
      </c>
      <c r="L336" s="141" t="s">
        <v>132</v>
      </c>
      <c r="M336" s="141" t="s">
        <v>81</v>
      </c>
      <c r="N336" s="141" t="s">
        <v>121</v>
      </c>
      <c r="O336" s="141" t="s">
        <v>9</v>
      </c>
    </row>
    <row r="337" spans="1:15" s="160" customFormat="1" ht="23.4" customHeight="1">
      <c r="A337" s="157">
        <v>1</v>
      </c>
      <c r="B337" s="157" t="s">
        <v>440</v>
      </c>
      <c r="C337" s="157">
        <v>2</v>
      </c>
      <c r="D337" s="157">
        <v>4</v>
      </c>
      <c r="E337" s="157">
        <v>1</v>
      </c>
      <c r="F337" s="157">
        <v>211</v>
      </c>
      <c r="G337" s="157"/>
      <c r="H337" s="157" t="s">
        <v>156</v>
      </c>
      <c r="I337" s="157" t="s">
        <v>157</v>
      </c>
      <c r="J337" s="158">
        <v>1200</v>
      </c>
      <c r="K337" s="158">
        <v>600</v>
      </c>
      <c r="L337" s="158">
        <v>600</v>
      </c>
      <c r="M337" s="159">
        <v>48557570</v>
      </c>
      <c r="N337" s="159">
        <v>16677962.020000003</v>
      </c>
      <c r="O337" s="159">
        <v>16665834.520000003</v>
      </c>
    </row>
    <row r="338" spans="1:15" ht="21.9" customHeight="1">
      <c r="A338" s="608"/>
      <c r="B338" s="609"/>
      <c r="C338" s="609"/>
      <c r="D338" s="609"/>
      <c r="E338" s="609"/>
      <c r="F338" s="609"/>
      <c r="G338" s="609"/>
      <c r="H338" s="609"/>
      <c r="I338" s="609"/>
      <c r="J338" s="609"/>
      <c r="K338" s="609"/>
      <c r="L338" s="609"/>
      <c r="M338" s="609"/>
      <c r="N338" s="609"/>
      <c r="O338" s="610"/>
    </row>
    <row r="339" spans="1:15" ht="31.5" customHeight="1">
      <c r="A339" s="638" t="s">
        <v>528</v>
      </c>
      <c r="B339" s="650"/>
      <c r="C339" s="650"/>
      <c r="D339" s="650"/>
      <c r="E339" s="650"/>
      <c r="F339" s="650"/>
      <c r="G339" s="650"/>
      <c r="H339" s="650"/>
      <c r="I339" s="650"/>
      <c r="J339" s="650"/>
      <c r="K339" s="650"/>
      <c r="L339" s="650"/>
      <c r="M339" s="650"/>
      <c r="N339" s="650"/>
      <c r="O339" s="651"/>
    </row>
    <row r="340" spans="1:15" ht="21.9" customHeight="1">
      <c r="A340" s="187"/>
      <c r="B340" s="188"/>
      <c r="C340" s="188"/>
      <c r="D340" s="188"/>
      <c r="E340" s="188"/>
      <c r="F340" s="188"/>
      <c r="G340" s="188"/>
      <c r="H340" s="188"/>
      <c r="I340" s="188"/>
      <c r="J340" s="188"/>
      <c r="K340" s="188"/>
      <c r="L340" s="188"/>
      <c r="M340" s="188"/>
      <c r="N340" s="188"/>
      <c r="O340" s="189"/>
    </row>
    <row r="341" spans="1:15" ht="21.9" customHeight="1">
      <c r="A341" s="627" t="s">
        <v>424</v>
      </c>
      <c r="B341" s="628"/>
      <c r="C341" s="628"/>
      <c r="D341" s="628"/>
      <c r="E341" s="628"/>
      <c r="F341" s="628"/>
      <c r="G341" s="628"/>
      <c r="H341" s="628"/>
      <c r="I341" s="628"/>
      <c r="J341" s="628"/>
      <c r="K341" s="628"/>
      <c r="L341" s="628"/>
      <c r="M341" s="628"/>
      <c r="N341" s="628"/>
      <c r="O341" s="629"/>
    </row>
    <row r="342" spans="1:15" ht="21.9" customHeight="1">
      <c r="A342" s="231"/>
      <c r="B342" s="192"/>
      <c r="C342" s="192"/>
      <c r="D342" s="192"/>
      <c r="E342" s="192"/>
      <c r="F342" s="192"/>
      <c r="G342" s="192"/>
      <c r="H342" s="232"/>
      <c r="I342" s="196" t="s">
        <v>431</v>
      </c>
      <c r="J342" s="165"/>
      <c r="K342" s="165"/>
      <c r="L342" s="192"/>
      <c r="M342" s="192"/>
      <c r="N342" s="192"/>
      <c r="O342" s="192"/>
    </row>
    <row r="343" spans="1:15" ht="21.9" customHeight="1">
      <c r="A343" s="231"/>
      <c r="B343" s="232"/>
      <c r="C343" s="232"/>
      <c r="D343" s="232"/>
      <c r="E343" s="232"/>
      <c r="F343" s="192"/>
      <c r="G343" s="232"/>
      <c r="H343" s="167" t="s">
        <v>529</v>
      </c>
      <c r="I343" s="122">
        <v>418</v>
      </c>
      <c r="J343" s="85"/>
      <c r="K343" s="188"/>
      <c r="L343" s="192"/>
      <c r="M343" s="192"/>
      <c r="N343" s="192"/>
      <c r="O343" s="192"/>
    </row>
    <row r="344" spans="1:15" ht="21.9" customHeight="1">
      <c r="A344" s="231"/>
      <c r="B344" s="232"/>
      <c r="C344" s="232"/>
      <c r="D344" s="232"/>
      <c r="E344" s="232"/>
      <c r="F344" s="192"/>
      <c r="G344" s="232"/>
      <c r="H344" s="167" t="s">
        <v>530</v>
      </c>
      <c r="I344" s="122">
        <v>20</v>
      </c>
      <c r="J344" s="85"/>
      <c r="K344" s="229"/>
      <c r="L344" s="192"/>
      <c r="M344" s="192"/>
      <c r="N344" s="192"/>
      <c r="O344" s="192"/>
    </row>
    <row r="345" spans="1:15" ht="21.9" customHeight="1">
      <c r="A345" s="231"/>
      <c r="B345" s="232"/>
      <c r="C345" s="232"/>
      <c r="D345" s="232"/>
      <c r="E345" s="232"/>
      <c r="F345" s="192"/>
      <c r="G345" s="232"/>
      <c r="H345" s="167" t="s">
        <v>531</v>
      </c>
      <c r="I345" s="122">
        <v>62</v>
      </c>
      <c r="J345" s="85"/>
      <c r="K345" s="229"/>
      <c r="L345" s="192"/>
      <c r="M345" s="192"/>
      <c r="N345" s="192"/>
      <c r="O345" s="192"/>
    </row>
    <row r="346" spans="1:15" ht="21.9" customHeight="1">
      <c r="A346" s="231"/>
      <c r="B346" s="232"/>
      <c r="C346" s="232"/>
      <c r="D346" s="232"/>
      <c r="E346" s="232"/>
      <c r="F346" s="192"/>
      <c r="G346" s="232"/>
      <c r="H346" s="167" t="s">
        <v>532</v>
      </c>
      <c r="I346" s="122">
        <v>62</v>
      </c>
      <c r="J346" s="85"/>
      <c r="K346" s="229"/>
      <c r="L346" s="192"/>
      <c r="M346" s="192"/>
      <c r="N346" s="192"/>
      <c r="O346" s="192"/>
    </row>
    <row r="347" spans="1:15" ht="21.9" customHeight="1">
      <c r="A347" s="231"/>
      <c r="B347" s="232"/>
      <c r="C347" s="232"/>
      <c r="D347" s="232"/>
      <c r="E347" s="232"/>
      <c r="F347" s="192"/>
      <c r="G347" s="232"/>
      <c r="H347" s="167" t="s">
        <v>533</v>
      </c>
      <c r="I347" s="122">
        <v>12</v>
      </c>
      <c r="J347" s="85"/>
      <c r="K347" s="229"/>
      <c r="L347" s="192"/>
      <c r="M347" s="192"/>
      <c r="N347" s="192"/>
      <c r="O347" s="192"/>
    </row>
    <row r="348" spans="1:15" ht="21.9" customHeight="1">
      <c r="A348" s="231"/>
      <c r="B348" s="232"/>
      <c r="C348" s="232"/>
      <c r="D348" s="232"/>
      <c r="E348" s="232"/>
      <c r="F348" s="192"/>
      <c r="G348" s="232"/>
      <c r="H348" s="167" t="s">
        <v>534</v>
      </c>
      <c r="I348" s="122">
        <v>6</v>
      </c>
      <c r="J348" s="85"/>
      <c r="K348" s="229"/>
      <c r="L348" s="192"/>
      <c r="M348" s="192"/>
      <c r="N348" s="192"/>
      <c r="O348" s="192"/>
    </row>
    <row r="349" spans="1:15" ht="21.9" customHeight="1">
      <c r="A349" s="231"/>
      <c r="B349" s="232"/>
      <c r="C349" s="232"/>
      <c r="D349" s="232"/>
      <c r="E349" s="232"/>
      <c r="F349" s="192"/>
      <c r="G349" s="232"/>
      <c r="H349" s="167" t="s">
        <v>535</v>
      </c>
      <c r="I349" s="122">
        <v>20</v>
      </c>
      <c r="J349" s="85"/>
      <c r="K349" s="229"/>
      <c r="L349" s="192"/>
      <c r="M349" s="192"/>
      <c r="N349" s="192"/>
      <c r="O349" s="192"/>
    </row>
    <row r="350" spans="1:15" ht="21.9" customHeight="1">
      <c r="A350" s="231"/>
      <c r="B350" s="192"/>
      <c r="C350" s="167"/>
      <c r="D350" s="166"/>
      <c r="E350" s="188"/>
      <c r="F350" s="192"/>
      <c r="G350" s="192"/>
      <c r="H350" s="196"/>
      <c r="I350" s="85"/>
      <c r="J350" s="188"/>
      <c r="K350" s="192"/>
      <c r="L350" s="192"/>
      <c r="M350" s="192"/>
      <c r="N350" s="192"/>
      <c r="O350" s="193"/>
    </row>
    <row r="351" spans="1:15" ht="21.9" customHeight="1">
      <c r="A351" s="191"/>
      <c r="B351" s="192"/>
      <c r="C351" s="232"/>
      <c r="D351" s="167"/>
      <c r="E351" s="664" t="s">
        <v>429</v>
      </c>
      <c r="F351" s="664"/>
      <c r="G351" s="664"/>
      <c r="H351" s="664"/>
      <c r="I351" s="169">
        <v>600</v>
      </c>
      <c r="J351" s="85"/>
      <c r="K351" s="188"/>
      <c r="L351" s="192"/>
      <c r="M351" s="192"/>
      <c r="N351" s="192"/>
      <c r="O351" s="192"/>
    </row>
    <row r="352" spans="1:15" ht="21.9" customHeight="1">
      <c r="A352" s="191"/>
      <c r="B352" s="192"/>
      <c r="C352" s="192"/>
      <c r="D352" s="192"/>
      <c r="E352" s="192"/>
      <c r="F352" s="192"/>
      <c r="G352" s="192"/>
      <c r="H352" s="85"/>
      <c r="I352" s="85"/>
      <c r="J352" s="188"/>
      <c r="K352" s="192"/>
      <c r="L352" s="192"/>
      <c r="M352" s="192"/>
      <c r="N352" s="192"/>
      <c r="O352" s="193"/>
    </row>
    <row r="353" spans="1:15" ht="21.9" customHeight="1">
      <c r="A353" s="191"/>
      <c r="B353" s="192"/>
      <c r="C353" s="192"/>
      <c r="D353" s="649"/>
      <c r="E353" s="649"/>
      <c r="F353" s="649"/>
      <c r="G353" s="649"/>
      <c r="H353" s="169"/>
      <c r="I353" s="192"/>
      <c r="J353" s="192"/>
      <c r="K353" s="192"/>
      <c r="L353" s="192"/>
      <c r="M353" s="192"/>
      <c r="N353" s="192"/>
      <c r="O353" s="193"/>
    </row>
    <row r="354" spans="1:15" ht="21.9" customHeight="1">
      <c r="A354" s="632" t="s">
        <v>425</v>
      </c>
      <c r="B354" s="633"/>
      <c r="C354" s="633"/>
      <c r="D354" s="633"/>
      <c r="E354" s="633"/>
      <c r="F354" s="633"/>
      <c r="G354" s="633"/>
      <c r="H354" s="633"/>
      <c r="I354" s="633"/>
      <c r="J354" s="633"/>
      <c r="K354" s="633"/>
      <c r="L354" s="633"/>
      <c r="M354" s="633"/>
      <c r="N354" s="633"/>
      <c r="O354" s="634"/>
    </row>
    <row r="355" spans="1:15" ht="21.9" customHeight="1">
      <c r="A355" s="617" t="s">
        <v>505</v>
      </c>
      <c r="B355" s="618"/>
      <c r="C355" s="618"/>
      <c r="D355" s="618"/>
      <c r="E355" s="618"/>
      <c r="F355" s="618"/>
      <c r="G355" s="618"/>
      <c r="H355" s="618"/>
      <c r="I355" s="618"/>
      <c r="J355" s="618"/>
      <c r="K355" s="618"/>
      <c r="L355" s="618"/>
      <c r="M355" s="618"/>
      <c r="N355" s="618"/>
      <c r="O355" s="619"/>
    </row>
    <row r="356" spans="1:15" s="16" customFormat="1" ht="21.9" customHeight="1">
      <c r="A356" s="198"/>
      <c r="B356" s="199"/>
      <c r="C356" s="199"/>
      <c r="D356" s="199"/>
      <c r="E356" s="199"/>
      <c r="F356" s="199"/>
      <c r="G356" s="199"/>
      <c r="H356" s="199"/>
      <c r="I356" s="199"/>
      <c r="J356" s="199"/>
      <c r="K356" s="199"/>
      <c r="L356" s="199"/>
      <c r="M356" s="199"/>
      <c r="N356" s="199"/>
      <c r="O356" s="200"/>
    </row>
    <row r="357" spans="1:15" s="16" customFormat="1" ht="21.9" customHeight="1">
      <c r="A357" s="198"/>
      <c r="B357" s="199"/>
      <c r="C357" s="199"/>
      <c r="D357" s="199"/>
      <c r="E357" s="199"/>
      <c r="F357" s="199"/>
      <c r="G357" s="199"/>
      <c r="H357" s="199"/>
      <c r="I357" s="199"/>
      <c r="J357" s="199"/>
      <c r="K357" s="199"/>
      <c r="L357" s="199"/>
      <c r="M357" s="199"/>
      <c r="N357" s="199"/>
      <c r="O357" s="200"/>
    </row>
    <row r="358" spans="1:15" s="16" customFormat="1" ht="21.9" customHeight="1">
      <c r="A358" s="198"/>
      <c r="B358" s="199"/>
      <c r="C358" s="199"/>
      <c r="D358" s="199"/>
      <c r="E358" s="199"/>
      <c r="F358" s="199"/>
      <c r="G358" s="199"/>
      <c r="H358" s="199"/>
      <c r="I358" s="199"/>
      <c r="J358" s="199"/>
      <c r="K358" s="199"/>
      <c r="L358" s="199"/>
      <c r="M358" s="199"/>
      <c r="N358" s="199"/>
      <c r="O358" s="200"/>
    </row>
    <row r="359" spans="1:15" s="16" customFormat="1" ht="21.9" customHeight="1">
      <c r="A359" s="198"/>
      <c r="B359" s="199"/>
      <c r="C359" s="199"/>
      <c r="D359" s="199"/>
      <c r="E359" s="199"/>
      <c r="F359" s="199"/>
      <c r="G359" s="199"/>
      <c r="H359" s="199"/>
      <c r="I359" s="199"/>
      <c r="J359" s="199"/>
      <c r="K359" s="199"/>
      <c r="L359" s="199"/>
      <c r="M359" s="199"/>
      <c r="N359" s="199"/>
      <c r="O359" s="200"/>
    </row>
    <row r="360" spans="1:15" s="16" customFormat="1" ht="21.9" customHeight="1">
      <c r="A360" s="198"/>
      <c r="B360" s="199"/>
      <c r="C360" s="199"/>
      <c r="D360" s="199"/>
      <c r="E360" s="199"/>
      <c r="F360" s="199"/>
      <c r="G360" s="199"/>
      <c r="H360" s="199"/>
      <c r="I360" s="199"/>
      <c r="J360" s="199"/>
      <c r="K360" s="199"/>
      <c r="L360" s="199"/>
      <c r="M360" s="199"/>
      <c r="N360" s="199"/>
      <c r="O360" s="200"/>
    </row>
    <row r="361" spans="1:15" s="16" customFormat="1" ht="21.9" customHeight="1">
      <c r="A361" s="198"/>
      <c r="B361" s="199"/>
      <c r="C361" s="199"/>
      <c r="D361" s="199"/>
      <c r="E361" s="199"/>
      <c r="F361" s="199"/>
      <c r="G361" s="199"/>
      <c r="H361" s="199"/>
      <c r="I361" s="199"/>
      <c r="J361" s="199"/>
      <c r="K361" s="199"/>
      <c r="L361" s="199"/>
      <c r="M361" s="199"/>
      <c r="N361" s="199"/>
      <c r="O361" s="200"/>
    </row>
    <row r="362" spans="1:15" s="16" customFormat="1" ht="21.9" customHeight="1">
      <c r="A362" s="198"/>
      <c r="B362" s="199"/>
      <c r="C362" s="199"/>
      <c r="D362" s="199"/>
      <c r="E362" s="199"/>
      <c r="F362" s="199"/>
      <c r="G362" s="199"/>
      <c r="H362" s="199"/>
      <c r="I362" s="199"/>
      <c r="J362" s="199"/>
      <c r="K362" s="199"/>
      <c r="L362" s="199"/>
      <c r="M362" s="199"/>
      <c r="N362" s="199"/>
      <c r="O362" s="200"/>
    </row>
    <row r="363" spans="1:15" s="16" customFormat="1" ht="21.9" customHeight="1">
      <c r="A363" s="198"/>
      <c r="B363" s="199"/>
      <c r="C363" s="199"/>
      <c r="D363" s="199"/>
      <c r="E363" s="199"/>
      <c r="F363" s="199"/>
      <c r="G363" s="199"/>
      <c r="H363" s="199"/>
      <c r="I363" s="199"/>
      <c r="J363" s="199"/>
      <c r="K363" s="199"/>
      <c r="L363" s="199"/>
      <c r="M363" s="199"/>
      <c r="N363" s="199"/>
      <c r="O363" s="200"/>
    </row>
    <row r="364" spans="1:15" s="16" customFormat="1" ht="21.9" customHeight="1">
      <c r="A364" s="198"/>
      <c r="B364" s="199"/>
      <c r="C364" s="199"/>
      <c r="D364" s="199"/>
      <c r="E364" s="199"/>
      <c r="F364" s="199"/>
      <c r="G364" s="199"/>
      <c r="H364" s="199"/>
      <c r="I364" s="199"/>
      <c r="J364" s="199"/>
      <c r="K364" s="199"/>
      <c r="L364" s="199"/>
      <c r="M364" s="199"/>
      <c r="N364" s="199"/>
      <c r="O364" s="200"/>
    </row>
    <row r="365" spans="1:15" s="16" customFormat="1" ht="21.9" customHeight="1">
      <c r="A365" s="198"/>
      <c r="B365" s="199"/>
      <c r="C365" s="199"/>
      <c r="D365" s="199"/>
      <c r="E365" s="199"/>
      <c r="F365" s="199"/>
      <c r="G365" s="199"/>
      <c r="H365" s="199"/>
      <c r="I365" s="199"/>
      <c r="J365" s="199"/>
      <c r="K365" s="199"/>
      <c r="L365" s="199"/>
      <c r="M365" s="199"/>
      <c r="N365" s="199"/>
      <c r="O365" s="200"/>
    </row>
    <row r="366" spans="1:15" s="16" customFormat="1" ht="21.9" customHeight="1">
      <c r="A366" s="198"/>
      <c r="B366" s="199"/>
      <c r="C366" s="199"/>
      <c r="D366" s="199"/>
      <c r="E366" s="199"/>
      <c r="F366" s="199"/>
      <c r="G366" s="199"/>
      <c r="H366" s="199"/>
      <c r="I366" s="199"/>
      <c r="J366" s="199"/>
      <c r="K366" s="199"/>
      <c r="L366" s="199"/>
      <c r="M366" s="199"/>
      <c r="N366" s="199"/>
      <c r="O366" s="200"/>
    </row>
    <row r="367" spans="1:15" s="16" customFormat="1" ht="21.9" customHeight="1">
      <c r="A367" s="198"/>
      <c r="B367" s="199"/>
      <c r="C367" s="199"/>
      <c r="D367" s="199"/>
      <c r="E367" s="199"/>
      <c r="F367" s="199"/>
      <c r="G367" s="199"/>
      <c r="H367" s="199"/>
      <c r="I367" s="199"/>
      <c r="J367" s="199"/>
      <c r="K367" s="199"/>
      <c r="L367" s="199"/>
      <c r="M367" s="199"/>
      <c r="N367" s="199"/>
      <c r="O367" s="200"/>
    </row>
    <row r="368" spans="1:15" s="16" customFormat="1" ht="17.399999999999999" customHeight="1">
      <c r="A368" s="198"/>
      <c r="B368" s="199"/>
      <c r="C368" s="199"/>
      <c r="D368" s="199"/>
      <c r="E368" s="199"/>
      <c r="F368" s="199"/>
      <c r="G368" s="199"/>
      <c r="H368" s="199"/>
      <c r="I368" s="199"/>
      <c r="J368" s="199"/>
      <c r="K368" s="199"/>
      <c r="L368" s="199"/>
      <c r="M368" s="199"/>
      <c r="N368" s="199"/>
      <c r="O368" s="200"/>
    </row>
    <row r="369" spans="1:15" s="16" customFormat="1" ht="10.199999999999999" customHeight="1">
      <c r="A369" s="506"/>
      <c r="B369" s="506"/>
      <c r="C369" s="506"/>
      <c r="D369" s="506"/>
      <c r="E369" s="506"/>
      <c r="F369" s="506"/>
      <c r="G369" s="506"/>
      <c r="H369" s="506"/>
      <c r="I369" s="506"/>
      <c r="J369" s="506"/>
      <c r="K369" s="506"/>
      <c r="L369" s="506"/>
      <c r="M369" s="506"/>
      <c r="N369" s="506"/>
      <c r="O369" s="506"/>
    </row>
    <row r="370" spans="1:15">
      <c r="A370" s="623" t="s">
        <v>74</v>
      </c>
      <c r="B370" s="623" t="s">
        <v>127</v>
      </c>
      <c r="C370" s="623" t="s">
        <v>33</v>
      </c>
      <c r="D370" s="625" t="s">
        <v>30</v>
      </c>
      <c r="E370" s="623" t="s">
        <v>31</v>
      </c>
      <c r="F370" s="623" t="s">
        <v>0</v>
      </c>
      <c r="G370" s="623" t="s">
        <v>64</v>
      </c>
      <c r="H370" s="624" t="s">
        <v>1</v>
      </c>
      <c r="I370" s="623" t="s">
        <v>128</v>
      </c>
      <c r="J370" s="620" t="s">
        <v>129</v>
      </c>
      <c r="K370" s="621"/>
      <c r="L370" s="622"/>
      <c r="M370" s="620" t="s">
        <v>130</v>
      </c>
      <c r="N370" s="621"/>
      <c r="O370" s="622"/>
    </row>
    <row r="371" spans="1:15" ht="22.5" customHeight="1">
      <c r="A371" s="525"/>
      <c r="B371" s="525"/>
      <c r="C371" s="525"/>
      <c r="D371" s="626"/>
      <c r="E371" s="525"/>
      <c r="F371" s="525"/>
      <c r="G371" s="525"/>
      <c r="H371" s="620"/>
      <c r="I371" s="525"/>
      <c r="J371" s="141" t="s">
        <v>131</v>
      </c>
      <c r="K371" s="141" t="s">
        <v>133</v>
      </c>
      <c r="L371" s="141" t="s">
        <v>132</v>
      </c>
      <c r="M371" s="141" t="s">
        <v>81</v>
      </c>
      <c r="N371" s="141" t="s">
        <v>121</v>
      </c>
      <c r="O371" s="141" t="s">
        <v>9</v>
      </c>
    </row>
    <row r="372" spans="1:15" s="160" customFormat="1" ht="23.4" customHeight="1">
      <c r="A372" s="157">
        <v>1</v>
      </c>
      <c r="B372" s="157" t="s">
        <v>439</v>
      </c>
      <c r="C372" s="157">
        <v>2</v>
      </c>
      <c r="D372" s="157">
        <v>4</v>
      </c>
      <c r="E372" s="157">
        <v>2</v>
      </c>
      <c r="F372" s="157">
        <v>215</v>
      </c>
      <c r="G372" s="157"/>
      <c r="H372" s="157" t="s">
        <v>432</v>
      </c>
      <c r="I372" s="157" t="s">
        <v>157</v>
      </c>
      <c r="J372" s="158">
        <v>900</v>
      </c>
      <c r="K372" s="158">
        <v>450</v>
      </c>
      <c r="L372" s="158">
        <v>450</v>
      </c>
      <c r="M372" s="159">
        <v>85982820</v>
      </c>
      <c r="N372" s="159">
        <v>32743078.250000004</v>
      </c>
      <c r="O372" s="159">
        <v>32743078.250000004</v>
      </c>
    </row>
    <row r="373" spans="1:15" ht="21.9" customHeight="1">
      <c r="A373" s="608"/>
      <c r="B373" s="609"/>
      <c r="C373" s="609"/>
      <c r="D373" s="609"/>
      <c r="E373" s="609"/>
      <c r="F373" s="609"/>
      <c r="G373" s="609"/>
      <c r="H373" s="609"/>
      <c r="I373" s="609"/>
      <c r="J373" s="609"/>
      <c r="K373" s="609"/>
      <c r="L373" s="609"/>
      <c r="M373" s="609"/>
      <c r="N373" s="609"/>
      <c r="O373" s="610"/>
    </row>
    <row r="374" spans="1:15" ht="37.5" customHeight="1">
      <c r="A374" s="638" t="s">
        <v>536</v>
      </c>
      <c r="B374" s="650"/>
      <c r="C374" s="650"/>
      <c r="D374" s="650"/>
      <c r="E374" s="650"/>
      <c r="F374" s="650"/>
      <c r="G374" s="650"/>
      <c r="H374" s="650"/>
      <c r="I374" s="650"/>
      <c r="J374" s="650"/>
      <c r="K374" s="650"/>
      <c r="L374" s="650"/>
      <c r="M374" s="650"/>
      <c r="N374" s="650"/>
      <c r="O374" s="651"/>
    </row>
    <row r="375" spans="1:15" ht="21.9" customHeight="1">
      <c r="A375" s="187"/>
      <c r="B375" s="188"/>
      <c r="C375" s="188"/>
      <c r="D375" s="188"/>
      <c r="E375" s="188"/>
      <c r="F375" s="188"/>
      <c r="G375" s="188"/>
      <c r="H375" s="188"/>
      <c r="I375" s="188"/>
      <c r="J375" s="188"/>
      <c r="K375" s="188"/>
      <c r="L375" s="188"/>
      <c r="M375" s="188"/>
      <c r="N375" s="188"/>
      <c r="O375" s="189"/>
    </row>
    <row r="376" spans="1:15" ht="21.9" customHeight="1">
      <c r="A376" s="627" t="s">
        <v>424</v>
      </c>
      <c r="B376" s="628"/>
      <c r="C376" s="628"/>
      <c r="D376" s="628"/>
      <c r="E376" s="628"/>
      <c r="F376" s="628"/>
      <c r="G376" s="628"/>
      <c r="H376" s="628"/>
      <c r="I376" s="628"/>
      <c r="J376" s="628"/>
      <c r="K376" s="628"/>
      <c r="L376" s="628"/>
      <c r="M376" s="628"/>
      <c r="N376" s="628"/>
      <c r="O376" s="629"/>
    </row>
    <row r="377" spans="1:15" ht="21.9" customHeight="1">
      <c r="A377" s="381"/>
      <c r="F377" s="232"/>
      <c r="G377" s="192"/>
      <c r="H377" s="232"/>
      <c r="I377" s="232"/>
      <c r="J377" s="196" t="s">
        <v>431</v>
      </c>
      <c r="K377" s="165"/>
      <c r="L377" s="192"/>
      <c r="M377" s="192"/>
      <c r="N377" s="192"/>
      <c r="O377" s="192"/>
    </row>
    <row r="378" spans="1:15" ht="21.9" customHeight="1">
      <c r="A378" s="381"/>
      <c r="F378" s="232"/>
      <c r="G378" s="192"/>
      <c r="H378" s="238" t="s">
        <v>537</v>
      </c>
      <c r="I378" s="239"/>
      <c r="J378" s="122">
        <v>156</v>
      </c>
      <c r="K378" s="188"/>
      <c r="L378" s="192"/>
      <c r="M378" s="192"/>
      <c r="N378" s="192"/>
      <c r="O378" s="192"/>
    </row>
    <row r="379" spans="1:15" ht="21.9" customHeight="1">
      <c r="A379" s="381"/>
      <c r="F379" s="232"/>
      <c r="G379" s="192"/>
      <c r="H379" s="238" t="s">
        <v>538</v>
      </c>
      <c r="I379" s="238"/>
      <c r="J379" s="122">
        <v>98</v>
      </c>
      <c r="K379" s="229"/>
      <c r="L379" s="192"/>
      <c r="M379" s="192"/>
      <c r="N379" s="192"/>
      <c r="O379" s="192"/>
    </row>
    <row r="380" spans="1:15" ht="21.9" customHeight="1">
      <c r="A380" s="381"/>
      <c r="F380" s="232"/>
      <c r="G380" s="192"/>
      <c r="H380" s="238" t="s">
        <v>539</v>
      </c>
      <c r="I380" s="238"/>
      <c r="J380" s="122">
        <v>6</v>
      </c>
      <c r="K380" s="229"/>
      <c r="L380" s="192"/>
      <c r="M380" s="192"/>
      <c r="N380" s="192"/>
      <c r="O380" s="192"/>
    </row>
    <row r="381" spans="1:15" ht="21.9" customHeight="1">
      <c r="A381" s="381"/>
      <c r="F381" s="232"/>
      <c r="G381" s="192"/>
      <c r="H381" s="238" t="s">
        <v>540</v>
      </c>
      <c r="I381" s="238"/>
      <c r="J381" s="122">
        <v>10</v>
      </c>
      <c r="K381" s="229"/>
      <c r="L381" s="192"/>
      <c r="M381" s="192"/>
      <c r="N381" s="192"/>
      <c r="O381" s="192"/>
    </row>
    <row r="382" spans="1:15" ht="21.9" customHeight="1">
      <c r="A382" s="381"/>
      <c r="F382" s="232"/>
      <c r="G382" s="192"/>
      <c r="H382" s="238" t="s">
        <v>541</v>
      </c>
      <c r="I382" s="238"/>
      <c r="J382" s="122">
        <v>56</v>
      </c>
      <c r="K382" s="229"/>
      <c r="L382" s="192"/>
      <c r="M382" s="192"/>
      <c r="N382" s="192"/>
      <c r="O382" s="192"/>
    </row>
    <row r="383" spans="1:15" ht="21.9" customHeight="1">
      <c r="A383" s="381"/>
      <c r="F383" s="232"/>
      <c r="G383" s="192"/>
      <c r="H383" s="238" t="s">
        <v>542</v>
      </c>
      <c r="I383" s="238"/>
      <c r="J383" s="122">
        <v>1</v>
      </c>
      <c r="K383" s="229"/>
      <c r="L383" s="192"/>
      <c r="M383" s="192"/>
      <c r="N383" s="192"/>
      <c r="O383" s="192"/>
    </row>
    <row r="384" spans="1:15" ht="21.9" customHeight="1">
      <c r="A384" s="381"/>
      <c r="F384" s="232"/>
      <c r="G384" s="192"/>
      <c r="H384" s="238" t="s">
        <v>543</v>
      </c>
      <c r="I384" s="238"/>
      <c r="J384" s="122">
        <v>75</v>
      </c>
      <c r="K384" s="229"/>
      <c r="L384" s="192"/>
      <c r="M384" s="192"/>
      <c r="N384" s="192"/>
      <c r="O384" s="192"/>
    </row>
    <row r="385" spans="1:15" ht="21.9" customHeight="1">
      <c r="A385" s="381"/>
      <c r="F385" s="232"/>
      <c r="G385" s="192"/>
      <c r="H385" s="238" t="s">
        <v>544</v>
      </c>
      <c r="I385" s="238"/>
      <c r="J385" s="122">
        <v>48</v>
      </c>
      <c r="K385" s="229"/>
      <c r="L385" s="192"/>
      <c r="M385" s="192"/>
      <c r="N385" s="192"/>
      <c r="O385" s="192"/>
    </row>
    <row r="386" spans="1:15" ht="21.9" customHeight="1">
      <c r="A386" s="231"/>
      <c r="B386" s="192"/>
      <c r="C386" s="194"/>
      <c r="D386" s="194"/>
      <c r="E386" s="194"/>
      <c r="F386" s="194"/>
      <c r="G386" s="194"/>
      <c r="H386" s="206"/>
      <c r="I386" s="122"/>
      <c r="J386" s="188"/>
      <c r="K386" s="192"/>
      <c r="L386" s="192"/>
      <c r="M386" s="192"/>
      <c r="N386" s="192"/>
      <c r="O386" s="193"/>
    </row>
    <row r="387" spans="1:15" ht="21.9" customHeight="1">
      <c r="A387" s="191"/>
      <c r="B387" s="192"/>
      <c r="C387" s="232"/>
      <c r="D387" s="167"/>
      <c r="E387" s="657" t="s">
        <v>429</v>
      </c>
      <c r="F387" s="657"/>
      <c r="G387" s="657"/>
      <c r="H387" s="657"/>
      <c r="I387" s="379"/>
      <c r="J387" s="379">
        <v>450</v>
      </c>
      <c r="K387" s="380"/>
      <c r="L387" s="192"/>
      <c r="M387" s="192"/>
      <c r="N387" s="192"/>
      <c r="O387" s="192"/>
    </row>
    <row r="388" spans="1:15" ht="21.9" customHeight="1">
      <c r="A388" s="191"/>
      <c r="B388" s="192"/>
      <c r="C388" s="192"/>
      <c r="D388" s="192"/>
      <c r="E388" s="192"/>
      <c r="F388" s="192"/>
      <c r="G388" s="192"/>
      <c r="H388" s="85"/>
      <c r="I388" s="85"/>
      <c r="J388" s="188"/>
      <c r="K388" s="192"/>
      <c r="L388" s="192"/>
      <c r="M388" s="192"/>
      <c r="N388" s="192"/>
      <c r="O388" s="193"/>
    </row>
    <row r="389" spans="1:15" ht="21.9" customHeight="1">
      <c r="A389" s="187"/>
      <c r="B389" s="630"/>
      <c r="C389" s="630"/>
      <c r="D389" s="630"/>
      <c r="E389" s="630"/>
      <c r="F389" s="630"/>
      <c r="G389" s="630"/>
      <c r="H389" s="631"/>
      <c r="I389" s="631"/>
      <c r="J389" s="631"/>
      <c r="K389" s="631"/>
      <c r="L389" s="631"/>
      <c r="M389" s="631"/>
      <c r="N389" s="188"/>
      <c r="O389" s="189"/>
    </row>
    <row r="390" spans="1:15" ht="21.9" customHeight="1">
      <c r="A390" s="632" t="s">
        <v>425</v>
      </c>
      <c r="B390" s="633"/>
      <c r="C390" s="633"/>
      <c r="D390" s="633"/>
      <c r="E390" s="633"/>
      <c r="F390" s="633"/>
      <c r="G390" s="633"/>
      <c r="H390" s="633"/>
      <c r="I390" s="633"/>
      <c r="J390" s="633"/>
      <c r="K390" s="633"/>
      <c r="L390" s="633"/>
      <c r="M390" s="633"/>
      <c r="N390" s="633"/>
      <c r="O390" s="634"/>
    </row>
    <row r="391" spans="1:15" ht="21.9" customHeight="1">
      <c r="A391" s="617" t="s">
        <v>505</v>
      </c>
      <c r="B391" s="618"/>
      <c r="C391" s="618"/>
      <c r="D391" s="618"/>
      <c r="E391" s="618"/>
      <c r="F391" s="618"/>
      <c r="G391" s="618"/>
      <c r="H391" s="618"/>
      <c r="I391" s="618"/>
      <c r="J391" s="618"/>
      <c r="K391" s="618"/>
      <c r="L391" s="618"/>
      <c r="M391" s="618"/>
      <c r="N391" s="618"/>
      <c r="O391" s="619"/>
    </row>
    <row r="392" spans="1:15" s="16" customFormat="1" ht="21.9" customHeight="1">
      <c r="A392" s="198"/>
      <c r="B392" s="199"/>
      <c r="C392" s="199"/>
      <c r="D392" s="199"/>
      <c r="E392" s="199"/>
      <c r="F392" s="199"/>
      <c r="G392" s="199"/>
      <c r="H392" s="199"/>
      <c r="I392" s="199"/>
      <c r="J392" s="199"/>
      <c r="K392" s="199"/>
      <c r="L392" s="199"/>
      <c r="M392" s="199"/>
      <c r="N392" s="199"/>
      <c r="O392" s="200"/>
    </row>
    <row r="393" spans="1:15" s="16" customFormat="1" ht="21.9" customHeight="1">
      <c r="A393" s="198"/>
      <c r="B393" s="199"/>
      <c r="C393" s="199"/>
      <c r="D393" s="199"/>
      <c r="E393" s="199"/>
      <c r="F393" s="199"/>
      <c r="G393" s="199"/>
      <c r="H393" s="199"/>
      <c r="I393" s="199"/>
      <c r="J393" s="199"/>
      <c r="K393" s="199"/>
      <c r="L393" s="199"/>
      <c r="M393" s="199"/>
      <c r="N393" s="199"/>
      <c r="O393" s="200"/>
    </row>
    <row r="394" spans="1:15" s="16" customFormat="1" ht="21.9" customHeight="1">
      <c r="A394" s="198"/>
      <c r="B394" s="199"/>
      <c r="C394" s="199"/>
      <c r="D394" s="199"/>
      <c r="E394" s="199"/>
      <c r="F394" s="199"/>
      <c r="G394" s="199"/>
      <c r="H394" s="199"/>
      <c r="I394" s="199"/>
      <c r="J394" s="199"/>
      <c r="K394" s="199"/>
      <c r="L394" s="199"/>
      <c r="M394" s="199"/>
      <c r="N394" s="199"/>
      <c r="O394" s="200"/>
    </row>
    <row r="395" spans="1:15" s="16" customFormat="1" ht="21.9" customHeight="1">
      <c r="A395" s="198"/>
      <c r="B395" s="199"/>
      <c r="C395" s="199"/>
      <c r="D395" s="199"/>
      <c r="E395" s="199"/>
      <c r="F395" s="199"/>
      <c r="G395" s="199"/>
      <c r="H395" s="199"/>
      <c r="I395" s="199"/>
      <c r="J395" s="199"/>
      <c r="K395" s="199"/>
      <c r="L395" s="199"/>
      <c r="M395" s="199"/>
      <c r="N395" s="199"/>
      <c r="O395" s="200"/>
    </row>
    <row r="396" spans="1:15" s="16" customFormat="1" ht="21.9" customHeight="1">
      <c r="A396" s="198"/>
      <c r="B396" s="199"/>
      <c r="C396" s="199"/>
      <c r="D396" s="199"/>
      <c r="E396" s="199"/>
      <c r="F396" s="199"/>
      <c r="G396" s="199"/>
      <c r="H396" s="199"/>
      <c r="I396" s="199"/>
      <c r="J396" s="199"/>
      <c r="K396" s="199"/>
      <c r="L396" s="199"/>
      <c r="M396" s="199"/>
      <c r="N396" s="199"/>
      <c r="O396" s="200"/>
    </row>
    <row r="397" spans="1:15" s="16" customFormat="1" ht="21.9" customHeight="1">
      <c r="A397" s="198"/>
      <c r="B397" s="199"/>
      <c r="C397" s="199"/>
      <c r="D397" s="199"/>
      <c r="E397" s="199"/>
      <c r="F397" s="199"/>
      <c r="G397" s="199"/>
      <c r="H397" s="199"/>
      <c r="I397" s="199"/>
      <c r="J397" s="199"/>
      <c r="K397" s="199"/>
      <c r="L397" s="199"/>
      <c r="M397" s="199"/>
      <c r="N397" s="199"/>
      <c r="O397" s="200"/>
    </row>
    <row r="398" spans="1:15" s="16" customFormat="1" ht="21.9" customHeight="1">
      <c r="A398" s="198"/>
      <c r="B398" s="199"/>
      <c r="C398" s="199"/>
      <c r="D398" s="199"/>
      <c r="E398" s="199"/>
      <c r="F398" s="199"/>
      <c r="G398" s="199"/>
      <c r="H398" s="199"/>
      <c r="I398" s="199"/>
      <c r="J398" s="199"/>
      <c r="K398" s="199"/>
      <c r="L398" s="199"/>
      <c r="M398" s="199"/>
      <c r="N398" s="199"/>
      <c r="O398" s="200"/>
    </row>
    <row r="399" spans="1:15" s="16" customFormat="1" ht="21.9" customHeight="1">
      <c r="A399" s="198"/>
      <c r="B399" s="199"/>
      <c r="C399" s="199"/>
      <c r="D399" s="199"/>
      <c r="E399" s="199"/>
      <c r="F399" s="199"/>
      <c r="G399" s="199"/>
      <c r="H399" s="199"/>
      <c r="I399" s="199"/>
      <c r="J399" s="199"/>
      <c r="K399" s="199"/>
      <c r="L399" s="199"/>
      <c r="M399" s="199"/>
      <c r="N399" s="199"/>
      <c r="O399" s="200"/>
    </row>
    <row r="400" spans="1:15" s="16" customFormat="1" ht="21.9" customHeight="1">
      <c r="A400" s="198"/>
      <c r="B400" s="199"/>
      <c r="C400" s="199"/>
      <c r="D400" s="199"/>
      <c r="E400" s="199"/>
      <c r="F400" s="199"/>
      <c r="G400" s="199"/>
      <c r="H400" s="199"/>
      <c r="I400" s="199"/>
      <c r="J400" s="199"/>
      <c r="K400" s="199"/>
      <c r="L400" s="199"/>
      <c r="M400" s="199"/>
      <c r="N400" s="199"/>
      <c r="O400" s="200"/>
    </row>
    <row r="401" spans="1:15" s="16" customFormat="1" ht="21.9" customHeight="1">
      <c r="A401" s="198"/>
      <c r="B401" s="199"/>
      <c r="C401" s="199"/>
      <c r="D401" s="199"/>
      <c r="E401" s="199"/>
      <c r="F401" s="199"/>
      <c r="G401" s="199"/>
      <c r="H401" s="199"/>
      <c r="I401" s="199"/>
      <c r="J401" s="199"/>
      <c r="K401" s="199"/>
      <c r="L401" s="199"/>
      <c r="M401" s="199"/>
      <c r="N401" s="199"/>
      <c r="O401" s="200"/>
    </row>
    <row r="402" spans="1:15" s="16" customFormat="1" ht="21.9" customHeight="1">
      <c r="A402" s="198"/>
      <c r="B402" s="199"/>
      <c r="C402" s="199"/>
      <c r="D402" s="199"/>
      <c r="E402" s="199"/>
      <c r="F402" s="199"/>
      <c r="G402" s="199"/>
      <c r="H402" s="199"/>
      <c r="I402" s="199"/>
      <c r="J402" s="199"/>
      <c r="K402" s="199"/>
      <c r="L402" s="199"/>
      <c r="M402" s="199"/>
      <c r="N402" s="199"/>
      <c r="O402" s="200"/>
    </row>
    <row r="403" spans="1:15" s="16" customFormat="1" ht="16.2" customHeight="1">
      <c r="A403" s="201"/>
      <c r="B403" s="202"/>
      <c r="C403" s="202"/>
      <c r="D403" s="202"/>
      <c r="E403" s="202"/>
      <c r="F403" s="202"/>
      <c r="G403" s="202"/>
      <c r="H403" s="202"/>
      <c r="I403" s="202"/>
      <c r="J403" s="202"/>
      <c r="K403" s="202"/>
      <c r="L403" s="202"/>
      <c r="M403" s="202"/>
      <c r="N403" s="202"/>
      <c r="O403" s="203"/>
    </row>
    <row r="404" spans="1:15" s="16" customFormat="1" ht="10.95" customHeight="1">
      <c r="A404" s="509"/>
      <c r="B404" s="506"/>
      <c r="C404" s="506"/>
      <c r="D404" s="506"/>
      <c r="E404" s="506"/>
      <c r="F404" s="506"/>
      <c r="G404" s="506"/>
      <c r="H404" s="506"/>
      <c r="I404" s="506"/>
      <c r="J404" s="506"/>
      <c r="K404" s="506"/>
      <c r="L404" s="506"/>
      <c r="M404" s="506"/>
      <c r="N404" s="506"/>
      <c r="O404" s="506"/>
    </row>
    <row r="405" spans="1:15">
      <c r="A405" s="623" t="s">
        <v>74</v>
      </c>
      <c r="B405" s="623" t="s">
        <v>127</v>
      </c>
      <c r="C405" s="623" t="s">
        <v>33</v>
      </c>
      <c r="D405" s="625" t="s">
        <v>30</v>
      </c>
      <c r="E405" s="623" t="s">
        <v>31</v>
      </c>
      <c r="F405" s="623" t="s">
        <v>0</v>
      </c>
      <c r="G405" s="623" t="s">
        <v>64</v>
      </c>
      <c r="H405" s="624" t="s">
        <v>1</v>
      </c>
      <c r="I405" s="623" t="s">
        <v>128</v>
      </c>
      <c r="J405" s="620" t="s">
        <v>129</v>
      </c>
      <c r="K405" s="621"/>
      <c r="L405" s="622"/>
      <c r="M405" s="620" t="s">
        <v>130</v>
      </c>
      <c r="N405" s="621"/>
      <c r="O405" s="622"/>
    </row>
    <row r="406" spans="1:15">
      <c r="A406" s="525"/>
      <c r="B406" s="525"/>
      <c r="C406" s="525"/>
      <c r="D406" s="626"/>
      <c r="E406" s="525"/>
      <c r="F406" s="525"/>
      <c r="G406" s="525"/>
      <c r="H406" s="620"/>
      <c r="I406" s="525"/>
      <c r="J406" s="190" t="s">
        <v>131</v>
      </c>
      <c r="K406" s="190" t="s">
        <v>133</v>
      </c>
      <c r="L406" s="190" t="s">
        <v>132</v>
      </c>
      <c r="M406" s="190" t="s">
        <v>81</v>
      </c>
      <c r="N406" s="190" t="s">
        <v>121</v>
      </c>
      <c r="O406" s="190" t="s">
        <v>9</v>
      </c>
    </row>
    <row r="407" spans="1:15" s="128" customFormat="1" ht="24.6" customHeight="1">
      <c r="A407" s="185">
        <v>1</v>
      </c>
      <c r="B407" s="185" t="s">
        <v>442</v>
      </c>
      <c r="C407" s="185">
        <v>2</v>
      </c>
      <c r="D407" s="185">
        <v>5</v>
      </c>
      <c r="E407" s="185">
        <v>1</v>
      </c>
      <c r="F407" s="185">
        <v>216</v>
      </c>
      <c r="G407" s="185"/>
      <c r="H407" s="185" t="s">
        <v>468</v>
      </c>
      <c r="I407" s="185" t="s">
        <v>169</v>
      </c>
      <c r="J407" s="158">
        <v>15000</v>
      </c>
      <c r="K407" s="186">
        <v>7600</v>
      </c>
      <c r="L407" s="186">
        <v>7600</v>
      </c>
      <c r="M407" s="159">
        <v>383456</v>
      </c>
      <c r="N407" s="159">
        <v>25580.78</v>
      </c>
      <c r="O407" s="159">
        <v>25580.78</v>
      </c>
    </row>
    <row r="408" spans="1:15" ht="21.9" customHeight="1">
      <c r="A408" s="608"/>
      <c r="B408" s="609"/>
      <c r="C408" s="609"/>
      <c r="D408" s="609"/>
      <c r="E408" s="609"/>
      <c r="F408" s="609"/>
      <c r="G408" s="609"/>
      <c r="H408" s="609"/>
      <c r="I408" s="609"/>
      <c r="J408" s="609"/>
      <c r="K408" s="609"/>
      <c r="L408" s="609"/>
      <c r="M408" s="609"/>
      <c r="N408" s="609"/>
      <c r="O408" s="610"/>
    </row>
    <row r="409" spans="1:15" ht="21.9" customHeight="1">
      <c r="A409" s="641" t="s">
        <v>478</v>
      </c>
      <c r="B409" s="642"/>
      <c r="C409" s="642"/>
      <c r="D409" s="642"/>
      <c r="E409" s="642"/>
      <c r="F409" s="642"/>
      <c r="G409" s="642"/>
      <c r="H409" s="642"/>
      <c r="I409" s="642"/>
      <c r="J409" s="642"/>
      <c r="K409" s="642"/>
      <c r="L409" s="642"/>
      <c r="M409" s="642"/>
      <c r="N409" s="642"/>
      <c r="O409" s="643"/>
    </row>
    <row r="410" spans="1:15" ht="21.9" customHeight="1">
      <c r="A410" s="187"/>
      <c r="B410" s="188"/>
      <c r="C410" s="188"/>
      <c r="D410" s="188"/>
      <c r="E410" s="188"/>
      <c r="F410" s="188"/>
      <c r="G410" s="188"/>
      <c r="H410" s="188"/>
      <c r="I410" s="188"/>
      <c r="J410" s="188"/>
      <c r="K410" s="188"/>
      <c r="L410" s="188"/>
      <c r="M410" s="188"/>
      <c r="N410" s="188"/>
      <c r="O410" s="189"/>
    </row>
    <row r="411" spans="1:15" ht="87" customHeight="1">
      <c r="A411" s="644" t="s">
        <v>472</v>
      </c>
      <c r="B411" s="645"/>
      <c r="C411" s="645"/>
      <c r="D411" s="645"/>
      <c r="E411" s="645"/>
      <c r="F411" s="645"/>
      <c r="G411" s="645"/>
      <c r="H411" s="645"/>
      <c r="I411" s="645"/>
      <c r="J411" s="645"/>
      <c r="K411" s="645"/>
      <c r="L411" s="645"/>
      <c r="M411" s="645"/>
      <c r="N411" s="645"/>
      <c r="O411" s="646"/>
    </row>
    <row r="412" spans="1:15" ht="21.9" customHeight="1">
      <c r="A412" s="638"/>
      <c r="B412" s="647"/>
      <c r="C412" s="647"/>
      <c r="D412" s="647"/>
      <c r="E412" s="647"/>
      <c r="F412" s="647"/>
      <c r="G412" s="647"/>
      <c r="H412" s="647"/>
      <c r="I412" s="647"/>
      <c r="J412" s="647"/>
      <c r="K412" s="647"/>
      <c r="L412" s="647"/>
      <c r="M412" s="647"/>
      <c r="N412" s="647"/>
      <c r="O412" s="648"/>
    </row>
    <row r="413" spans="1:15" ht="21.9" customHeight="1">
      <c r="A413" s="658"/>
      <c r="B413" s="659"/>
      <c r="C413" s="659"/>
      <c r="D413" s="659"/>
      <c r="E413" s="659"/>
      <c r="F413" s="659"/>
      <c r="G413" s="659"/>
      <c r="H413" s="659"/>
      <c r="I413" s="659"/>
      <c r="J413" s="659"/>
      <c r="K413" s="659"/>
      <c r="L413" s="659"/>
      <c r="M413" s="659"/>
      <c r="N413" s="659"/>
      <c r="O413" s="660"/>
    </row>
    <row r="414" spans="1:15" ht="21.9" customHeight="1">
      <c r="A414" s="187"/>
      <c r="B414" s="630"/>
      <c r="C414" s="630"/>
      <c r="D414" s="630"/>
      <c r="E414" s="630"/>
      <c r="F414" s="630"/>
      <c r="G414" s="630"/>
      <c r="H414" s="631"/>
      <c r="I414" s="631"/>
      <c r="J414" s="631"/>
      <c r="K414" s="631"/>
      <c r="L414" s="631"/>
      <c r="M414" s="631"/>
      <c r="N414" s="188"/>
      <c r="O414" s="189"/>
    </row>
    <row r="415" spans="1:15" ht="21.9" customHeight="1">
      <c r="A415" s="632" t="s">
        <v>425</v>
      </c>
      <c r="B415" s="633"/>
      <c r="C415" s="633"/>
      <c r="D415" s="633"/>
      <c r="E415" s="633"/>
      <c r="F415" s="633"/>
      <c r="G415" s="633"/>
      <c r="H415" s="633"/>
      <c r="I415" s="633"/>
      <c r="J415" s="633"/>
      <c r="K415" s="633"/>
      <c r="L415" s="633"/>
      <c r="M415" s="633"/>
      <c r="N415" s="633"/>
      <c r="O415" s="634"/>
    </row>
    <row r="416" spans="1:15" ht="21.9" customHeight="1">
      <c r="A416" s="617" t="s">
        <v>545</v>
      </c>
      <c r="B416" s="618"/>
      <c r="C416" s="618"/>
      <c r="D416" s="618"/>
      <c r="E416" s="618"/>
      <c r="F416" s="618"/>
      <c r="G416" s="618"/>
      <c r="H416" s="618"/>
      <c r="I416" s="618"/>
      <c r="J416" s="618"/>
      <c r="K416" s="618"/>
      <c r="L416" s="618"/>
      <c r="M416" s="618"/>
      <c r="N416" s="618"/>
      <c r="O416" s="619"/>
    </row>
    <row r="417" spans="1:15" s="16" customFormat="1" ht="21.9" customHeight="1">
      <c r="A417" s="198"/>
      <c r="B417" s="199"/>
      <c r="C417" s="199"/>
      <c r="D417" s="199"/>
      <c r="E417" s="199"/>
      <c r="F417" s="199"/>
      <c r="G417" s="199"/>
      <c r="H417" s="199"/>
      <c r="I417" s="199"/>
      <c r="J417" s="199"/>
      <c r="K417" s="199"/>
      <c r="L417" s="199"/>
      <c r="M417" s="199"/>
      <c r="N417" s="199"/>
      <c r="O417" s="200"/>
    </row>
    <row r="418" spans="1:15" s="16" customFormat="1" ht="21.9" customHeight="1">
      <c r="A418" s="198"/>
      <c r="B418" s="199"/>
      <c r="C418" s="199"/>
      <c r="D418" s="199"/>
      <c r="E418" s="199"/>
      <c r="F418" s="199"/>
      <c r="G418" s="199"/>
      <c r="H418" s="199"/>
      <c r="I418" s="199"/>
      <c r="J418" s="199"/>
      <c r="K418" s="199"/>
      <c r="L418" s="199"/>
      <c r="M418" s="199"/>
      <c r="N418" s="199"/>
      <c r="O418" s="200"/>
    </row>
    <row r="419" spans="1:15" s="16" customFormat="1" ht="21.9" customHeight="1">
      <c r="A419" s="198"/>
      <c r="B419" s="199"/>
      <c r="C419" s="199"/>
      <c r="D419" s="199"/>
      <c r="E419" s="199"/>
      <c r="F419" s="199"/>
      <c r="G419" s="199"/>
      <c r="H419" s="199"/>
      <c r="I419" s="199"/>
      <c r="J419" s="199"/>
      <c r="K419" s="199"/>
      <c r="L419" s="199"/>
      <c r="M419" s="199"/>
      <c r="N419" s="199"/>
      <c r="O419" s="200"/>
    </row>
    <row r="420" spans="1:15" ht="21.9" customHeight="1">
      <c r="A420" s="187"/>
      <c r="B420" s="188"/>
      <c r="C420" s="188"/>
      <c r="D420" s="188"/>
      <c r="E420" s="188"/>
      <c r="F420" s="188"/>
      <c r="G420" s="188"/>
      <c r="H420" s="188"/>
      <c r="I420" s="188"/>
      <c r="J420" s="188"/>
      <c r="K420" s="188"/>
      <c r="L420" s="188"/>
      <c r="M420" s="188"/>
      <c r="N420" s="188"/>
      <c r="O420" s="189"/>
    </row>
    <row r="421" spans="1:15" ht="21.9" customHeight="1">
      <c r="A421" s="187"/>
      <c r="B421" s="188"/>
      <c r="C421" s="188"/>
      <c r="D421" s="188"/>
      <c r="E421" s="188"/>
      <c r="F421" s="188"/>
      <c r="G421" s="188"/>
      <c r="H421" s="188"/>
      <c r="I421" s="188"/>
      <c r="J421" s="188"/>
      <c r="K421" s="188"/>
      <c r="L421" s="188"/>
      <c r="M421" s="188"/>
      <c r="N421" s="188"/>
      <c r="O421" s="189"/>
    </row>
    <row r="422" spans="1:15" ht="21.9" customHeight="1">
      <c r="A422" s="187"/>
      <c r="B422" s="188"/>
      <c r="C422" s="188"/>
      <c r="D422" s="188"/>
      <c r="E422" s="188"/>
      <c r="F422" s="188"/>
      <c r="G422" s="188"/>
      <c r="H422" s="188"/>
      <c r="I422" s="188"/>
      <c r="J422" s="188"/>
      <c r="K422" s="188"/>
      <c r="L422" s="188"/>
      <c r="M422" s="188"/>
      <c r="N422" s="188"/>
      <c r="O422" s="189"/>
    </row>
    <row r="423" spans="1:15" ht="21.9" customHeight="1">
      <c r="A423" s="228"/>
      <c r="B423" s="229"/>
      <c r="C423" s="229"/>
      <c r="D423" s="229"/>
      <c r="E423" s="229"/>
      <c r="F423" s="229"/>
      <c r="G423" s="229"/>
      <c r="H423" s="229"/>
      <c r="I423" s="229"/>
      <c r="J423" s="229"/>
      <c r="K423" s="229"/>
      <c r="L423" s="229"/>
      <c r="M423" s="229"/>
      <c r="N423" s="229"/>
      <c r="O423" s="230"/>
    </row>
    <row r="424" spans="1:15" ht="21.9" customHeight="1">
      <c r="A424" s="228"/>
      <c r="B424" s="229"/>
      <c r="C424" s="229"/>
      <c r="D424" s="229"/>
      <c r="E424" s="229"/>
      <c r="F424" s="229"/>
      <c r="G424" s="229"/>
      <c r="H424" s="229"/>
      <c r="I424" s="229"/>
      <c r="J424" s="229"/>
      <c r="K424" s="229"/>
      <c r="L424" s="229"/>
      <c r="M424" s="229"/>
      <c r="N424" s="229"/>
      <c r="O424" s="230"/>
    </row>
    <row r="425" spans="1:15" ht="21.9" customHeight="1">
      <c r="A425" s="228"/>
      <c r="B425" s="229"/>
      <c r="C425" s="229"/>
      <c r="D425" s="229"/>
      <c r="E425" s="229"/>
      <c r="F425" s="229"/>
      <c r="G425" s="229"/>
      <c r="H425" s="229"/>
      <c r="I425" s="229"/>
      <c r="J425" s="229"/>
      <c r="K425" s="229"/>
      <c r="L425" s="229"/>
      <c r="M425" s="229"/>
      <c r="N425" s="229"/>
      <c r="O425" s="230"/>
    </row>
    <row r="426" spans="1:15" ht="21.9" customHeight="1">
      <c r="A426" s="228"/>
      <c r="B426" s="229"/>
      <c r="C426" s="229"/>
      <c r="D426" s="229"/>
      <c r="E426" s="229"/>
      <c r="F426" s="229"/>
      <c r="G426" s="229"/>
      <c r="H426" s="229"/>
      <c r="I426" s="229"/>
      <c r="J426" s="229"/>
      <c r="K426" s="229"/>
      <c r="L426" s="229"/>
      <c r="M426" s="229"/>
      <c r="N426" s="229"/>
      <c r="O426" s="230"/>
    </row>
    <row r="427" spans="1:15" ht="21.9" customHeight="1">
      <c r="A427" s="228"/>
      <c r="B427" s="229"/>
      <c r="C427" s="229"/>
      <c r="D427" s="229"/>
      <c r="E427" s="229"/>
      <c r="F427" s="229"/>
      <c r="G427" s="229"/>
      <c r="H427" s="229"/>
      <c r="I427" s="229"/>
      <c r="J427" s="229"/>
      <c r="K427" s="229"/>
      <c r="L427" s="229"/>
      <c r="M427" s="229"/>
      <c r="N427" s="229"/>
      <c r="O427" s="230"/>
    </row>
    <row r="428" spans="1:15" ht="21.9" customHeight="1">
      <c r="A428" s="228"/>
      <c r="B428" s="229"/>
      <c r="C428" s="229"/>
      <c r="D428" s="229"/>
      <c r="E428" s="229"/>
      <c r="F428" s="229"/>
      <c r="G428" s="229"/>
      <c r="H428" s="229"/>
      <c r="I428" s="229"/>
      <c r="J428" s="229"/>
      <c r="K428" s="229"/>
      <c r="L428" s="229"/>
      <c r="M428" s="229"/>
      <c r="N428" s="229"/>
      <c r="O428" s="230"/>
    </row>
    <row r="429" spans="1:15" ht="21.9" customHeight="1">
      <c r="A429" s="228"/>
      <c r="B429" s="229"/>
      <c r="C429" s="229"/>
      <c r="D429" s="229"/>
      <c r="E429" s="229"/>
      <c r="F429" s="229"/>
      <c r="G429" s="229"/>
      <c r="H429" s="229"/>
      <c r="I429" s="229"/>
      <c r="J429" s="229"/>
      <c r="K429" s="229"/>
      <c r="L429" s="229"/>
      <c r="M429" s="229"/>
      <c r="N429" s="229"/>
      <c r="O429" s="230"/>
    </row>
    <row r="430" spans="1:15" ht="21.9" customHeight="1">
      <c r="A430" s="228"/>
      <c r="B430" s="229"/>
      <c r="C430" s="229"/>
      <c r="D430" s="229"/>
      <c r="E430" s="229"/>
      <c r="F430" s="229"/>
      <c r="G430" s="229"/>
      <c r="H430" s="229"/>
      <c r="I430" s="229"/>
      <c r="J430" s="229"/>
      <c r="K430" s="229"/>
      <c r="L430" s="229"/>
      <c r="M430" s="229"/>
      <c r="N430" s="229"/>
      <c r="O430" s="230"/>
    </row>
    <row r="431" spans="1:15" ht="21.9" customHeight="1">
      <c r="A431" s="228"/>
      <c r="B431" s="229"/>
      <c r="C431" s="229"/>
      <c r="D431" s="229"/>
      <c r="E431" s="229"/>
      <c r="F431" s="229"/>
      <c r="G431" s="229"/>
      <c r="H431" s="229"/>
      <c r="I431" s="229"/>
      <c r="J431" s="229"/>
      <c r="K431" s="229"/>
      <c r="L431" s="229"/>
      <c r="M431" s="229"/>
      <c r="N431" s="229"/>
      <c r="O431" s="230"/>
    </row>
    <row r="432" spans="1:15" ht="21.9" customHeight="1">
      <c r="A432" s="228"/>
      <c r="B432" s="229"/>
      <c r="C432" s="229"/>
      <c r="D432" s="229"/>
      <c r="E432" s="229"/>
      <c r="F432" s="229"/>
      <c r="G432" s="229"/>
      <c r="H432" s="229"/>
      <c r="I432" s="229"/>
      <c r="J432" s="229"/>
      <c r="K432" s="229"/>
      <c r="L432" s="229"/>
      <c r="M432" s="229"/>
      <c r="N432" s="229"/>
      <c r="O432" s="230"/>
    </row>
    <row r="433" spans="1:15" ht="21.9" customHeight="1">
      <c r="A433" s="228"/>
      <c r="B433" s="229"/>
      <c r="C433" s="229"/>
      <c r="D433" s="229"/>
      <c r="E433" s="229"/>
      <c r="F433" s="229"/>
      <c r="G433" s="229"/>
      <c r="H433" s="229"/>
      <c r="I433" s="229"/>
      <c r="J433" s="229"/>
      <c r="K433" s="229"/>
      <c r="L433" s="229"/>
      <c r="M433" s="229"/>
      <c r="N433" s="229"/>
      <c r="O433" s="230"/>
    </row>
    <row r="434" spans="1:15" ht="21.9" customHeight="1">
      <c r="A434" s="187"/>
      <c r="B434" s="188"/>
      <c r="C434" s="188"/>
      <c r="D434" s="188"/>
      <c r="E434" s="188"/>
      <c r="F434" s="188"/>
      <c r="G434" s="188"/>
      <c r="H434" s="188"/>
      <c r="I434" s="188"/>
      <c r="J434" s="188"/>
      <c r="K434" s="188"/>
      <c r="L434" s="188"/>
      <c r="M434" s="188"/>
      <c r="N434" s="188"/>
      <c r="O434" s="189"/>
    </row>
    <row r="435" spans="1:15" ht="21.9" customHeight="1">
      <c r="A435" s="187"/>
      <c r="B435" s="188"/>
      <c r="C435" s="188"/>
      <c r="D435" s="188"/>
      <c r="E435" s="188"/>
      <c r="F435" s="188"/>
      <c r="G435" s="188"/>
      <c r="H435" s="188"/>
      <c r="I435" s="188"/>
      <c r="J435" s="188"/>
      <c r="K435" s="188"/>
      <c r="L435" s="188"/>
      <c r="M435" s="188"/>
      <c r="N435" s="188"/>
      <c r="O435" s="189"/>
    </row>
    <row r="436" spans="1:15" ht="17.399999999999999" customHeight="1">
      <c r="A436" s="121"/>
      <c r="B436" s="234"/>
      <c r="C436" s="234"/>
      <c r="D436" s="234"/>
      <c r="E436" s="234"/>
      <c r="F436" s="234"/>
      <c r="G436" s="234"/>
      <c r="H436" s="234"/>
      <c r="I436" s="234"/>
      <c r="J436" s="234"/>
      <c r="K436" s="234"/>
      <c r="L436" s="234"/>
      <c r="M436" s="234"/>
      <c r="N436" s="234"/>
      <c r="O436" s="123"/>
    </row>
    <row r="437" spans="1:15" ht="8.4" customHeight="1">
      <c r="A437" s="470"/>
      <c r="B437" s="470"/>
      <c r="C437" s="470"/>
      <c r="D437" s="470"/>
      <c r="E437" s="470"/>
      <c r="F437" s="470"/>
      <c r="G437" s="470"/>
      <c r="H437" s="470"/>
      <c r="I437" s="470"/>
      <c r="J437" s="470"/>
      <c r="K437" s="470"/>
      <c r="L437" s="470"/>
      <c r="M437" s="470"/>
      <c r="N437" s="470"/>
      <c r="O437" s="470"/>
    </row>
    <row r="438" spans="1:15">
      <c r="A438" s="623" t="s">
        <v>74</v>
      </c>
      <c r="B438" s="623" t="s">
        <v>127</v>
      </c>
      <c r="C438" s="623" t="s">
        <v>33</v>
      </c>
      <c r="D438" s="625" t="s">
        <v>30</v>
      </c>
      <c r="E438" s="623" t="s">
        <v>31</v>
      </c>
      <c r="F438" s="623" t="s">
        <v>0</v>
      </c>
      <c r="G438" s="623" t="s">
        <v>64</v>
      </c>
      <c r="H438" s="624" t="s">
        <v>1</v>
      </c>
      <c r="I438" s="623" t="s">
        <v>128</v>
      </c>
      <c r="J438" s="620" t="s">
        <v>129</v>
      </c>
      <c r="K438" s="621"/>
      <c r="L438" s="622"/>
      <c r="M438" s="620" t="s">
        <v>130</v>
      </c>
      <c r="N438" s="621"/>
      <c r="O438" s="622"/>
    </row>
    <row r="439" spans="1:15" ht="22.5" customHeight="1">
      <c r="A439" s="525"/>
      <c r="B439" s="525"/>
      <c r="C439" s="525"/>
      <c r="D439" s="626"/>
      <c r="E439" s="525"/>
      <c r="F439" s="525"/>
      <c r="G439" s="525"/>
      <c r="H439" s="620"/>
      <c r="I439" s="525"/>
      <c r="J439" s="141" t="s">
        <v>131</v>
      </c>
      <c r="K439" s="141" t="s">
        <v>133</v>
      </c>
      <c r="L439" s="141" t="s">
        <v>132</v>
      </c>
      <c r="M439" s="141" t="s">
        <v>81</v>
      </c>
      <c r="N439" s="141" t="s">
        <v>121</v>
      </c>
      <c r="O439" s="141" t="s">
        <v>9</v>
      </c>
    </row>
    <row r="440" spans="1:15" s="160" customFormat="1" ht="23.4" customHeight="1">
      <c r="A440" s="157" t="s">
        <v>433</v>
      </c>
      <c r="B440" s="157">
        <v>1</v>
      </c>
      <c r="C440" s="157">
        <v>2</v>
      </c>
      <c r="D440" s="157">
        <v>6</v>
      </c>
      <c r="E440" s="157">
        <v>9</v>
      </c>
      <c r="F440" s="157">
        <v>229</v>
      </c>
      <c r="G440" s="157"/>
      <c r="H440" s="170" t="s">
        <v>434</v>
      </c>
      <c r="I440" s="157" t="s">
        <v>169</v>
      </c>
      <c r="J440" s="158">
        <v>2050</v>
      </c>
      <c r="K440" s="158">
        <v>2050</v>
      </c>
      <c r="L440" s="158">
        <v>2050</v>
      </c>
      <c r="M440" s="159">
        <v>52289084</v>
      </c>
      <c r="N440" s="159">
        <v>58545165.359999999</v>
      </c>
      <c r="O440" s="159">
        <v>22918381</v>
      </c>
    </row>
    <row r="441" spans="1:15" ht="21.9" customHeight="1">
      <c r="A441" s="608"/>
      <c r="B441" s="609"/>
      <c r="C441" s="609"/>
      <c r="D441" s="609"/>
      <c r="E441" s="609"/>
      <c r="F441" s="609"/>
      <c r="G441" s="609"/>
      <c r="H441" s="609"/>
      <c r="I441" s="609"/>
      <c r="J441" s="609"/>
      <c r="K441" s="609"/>
      <c r="L441" s="609"/>
      <c r="M441" s="609"/>
      <c r="N441" s="609"/>
      <c r="O441" s="610"/>
    </row>
    <row r="442" spans="1:15" ht="31.2" customHeight="1">
      <c r="A442" s="638" t="s">
        <v>546</v>
      </c>
      <c r="B442" s="650"/>
      <c r="C442" s="650"/>
      <c r="D442" s="650"/>
      <c r="E442" s="650"/>
      <c r="F442" s="650"/>
      <c r="G442" s="650"/>
      <c r="H442" s="650"/>
      <c r="I442" s="650"/>
      <c r="J442" s="650"/>
      <c r="K442" s="650"/>
      <c r="L442" s="650"/>
      <c r="M442" s="650"/>
      <c r="N442" s="650"/>
      <c r="O442" s="651"/>
    </row>
    <row r="443" spans="1:15" ht="21.9" customHeight="1">
      <c r="A443" s="142"/>
      <c r="B443" s="143"/>
      <c r="C443" s="143"/>
      <c r="D443" s="143"/>
      <c r="E443" s="143"/>
      <c r="F443" s="143"/>
      <c r="G443" s="143"/>
      <c r="H443" s="143"/>
      <c r="I443" s="143"/>
      <c r="J443" s="143"/>
      <c r="K443" s="143"/>
      <c r="L443" s="143"/>
      <c r="M443" s="143"/>
      <c r="N443" s="143"/>
      <c r="O443" s="144"/>
    </row>
    <row r="444" spans="1:15" ht="21.9" customHeight="1">
      <c r="A444" s="627" t="s">
        <v>424</v>
      </c>
      <c r="B444" s="628"/>
      <c r="C444" s="628"/>
      <c r="D444" s="628"/>
      <c r="E444" s="628"/>
      <c r="F444" s="628"/>
      <c r="G444" s="628"/>
      <c r="H444" s="628"/>
      <c r="I444" s="628"/>
      <c r="J444" s="628"/>
      <c r="K444" s="628"/>
      <c r="L444" s="628"/>
      <c r="M444" s="628"/>
      <c r="N444" s="628"/>
      <c r="O444" s="629"/>
    </row>
    <row r="445" spans="1:15" ht="34.200000000000003" customHeight="1">
      <c r="A445" s="638" t="s">
        <v>547</v>
      </c>
      <c r="B445" s="652"/>
      <c r="C445" s="652"/>
      <c r="D445" s="652"/>
      <c r="E445" s="652"/>
      <c r="F445" s="652"/>
      <c r="G445" s="652"/>
      <c r="H445" s="652"/>
      <c r="I445" s="652"/>
      <c r="J445" s="652"/>
      <c r="K445" s="652"/>
      <c r="L445" s="652"/>
      <c r="M445" s="652"/>
      <c r="N445" s="652"/>
      <c r="O445" s="653"/>
    </row>
    <row r="446" spans="1:15" ht="21.9" customHeight="1">
      <c r="A446" s="161"/>
      <c r="B446" s="162"/>
      <c r="C446" s="162"/>
      <c r="D446" s="162"/>
      <c r="E446" s="162"/>
      <c r="F446" s="162"/>
      <c r="G446" s="162"/>
      <c r="J446" s="143"/>
      <c r="K446" s="162"/>
      <c r="L446" s="162"/>
      <c r="M446" s="162"/>
      <c r="N446" s="162"/>
      <c r="O446" s="163"/>
    </row>
    <row r="447" spans="1:15" ht="21.9" customHeight="1">
      <c r="A447" s="161"/>
      <c r="B447" s="162"/>
      <c r="C447" s="162"/>
      <c r="D447" s="162"/>
      <c r="E447" s="162"/>
      <c r="F447" s="162"/>
      <c r="G447" s="162"/>
      <c r="H447" s="162"/>
      <c r="I447" s="162"/>
      <c r="J447" s="162"/>
      <c r="K447" s="162"/>
      <c r="L447" s="162"/>
      <c r="M447" s="162"/>
      <c r="N447" s="162"/>
      <c r="O447" s="163"/>
    </row>
    <row r="448" spans="1:15" ht="21.9" customHeight="1">
      <c r="A448" s="142"/>
      <c r="B448" s="630"/>
      <c r="C448" s="630"/>
      <c r="D448" s="630"/>
      <c r="E448" s="630"/>
      <c r="F448" s="630"/>
      <c r="G448" s="630"/>
      <c r="H448" s="631"/>
      <c r="I448" s="631"/>
      <c r="J448" s="631"/>
      <c r="K448" s="631"/>
      <c r="L448" s="631"/>
      <c r="M448" s="631"/>
      <c r="N448" s="143"/>
      <c r="O448" s="144"/>
    </row>
    <row r="449" spans="1:15" ht="21.9" customHeight="1">
      <c r="A449" s="632" t="s">
        <v>425</v>
      </c>
      <c r="B449" s="633"/>
      <c r="C449" s="633"/>
      <c r="D449" s="633"/>
      <c r="E449" s="633"/>
      <c r="F449" s="633"/>
      <c r="G449" s="633"/>
      <c r="H449" s="633"/>
      <c r="I449" s="633"/>
      <c r="J449" s="633"/>
      <c r="K449" s="633"/>
      <c r="L449" s="633"/>
      <c r="M449" s="633"/>
      <c r="N449" s="633"/>
      <c r="O449" s="634"/>
    </row>
    <row r="450" spans="1:15" ht="21.9" customHeight="1">
      <c r="A450" s="617" t="s">
        <v>545</v>
      </c>
      <c r="B450" s="618"/>
      <c r="C450" s="618"/>
      <c r="D450" s="618"/>
      <c r="E450" s="618"/>
      <c r="F450" s="618"/>
      <c r="G450" s="618"/>
      <c r="H450" s="618"/>
      <c r="I450" s="618"/>
      <c r="J450" s="618"/>
      <c r="K450" s="618"/>
      <c r="L450" s="618"/>
      <c r="M450" s="618"/>
      <c r="N450" s="618"/>
      <c r="O450" s="619"/>
    </row>
    <row r="451" spans="1:15" ht="21.9" customHeight="1">
      <c r="A451" s="142"/>
      <c r="B451" s="143"/>
      <c r="C451" s="143"/>
      <c r="D451" s="143"/>
      <c r="E451" s="143"/>
      <c r="F451" s="143"/>
      <c r="G451" s="143"/>
      <c r="H451" s="143"/>
      <c r="I451" s="143"/>
      <c r="J451" s="143"/>
      <c r="K451" s="143"/>
      <c r="L451" s="143"/>
      <c r="M451" s="143"/>
      <c r="N451" s="143"/>
      <c r="O451" s="144"/>
    </row>
    <row r="452" spans="1:15" ht="21.9" customHeight="1">
      <c r="A452" s="187"/>
      <c r="B452" s="188"/>
      <c r="C452" s="188"/>
      <c r="D452" s="188"/>
      <c r="E452" s="188"/>
      <c r="F452" s="188"/>
      <c r="G452" s="188"/>
      <c r="H452" s="188"/>
      <c r="I452" s="188"/>
      <c r="J452" s="188"/>
      <c r="K452" s="188"/>
      <c r="L452" s="188"/>
      <c r="M452" s="188"/>
      <c r="N452" s="188"/>
      <c r="O452" s="189"/>
    </row>
    <row r="453" spans="1:15" ht="21.9" customHeight="1">
      <c r="A453" s="187"/>
      <c r="B453" s="188"/>
      <c r="C453" s="188"/>
      <c r="D453" s="188"/>
      <c r="E453" s="188"/>
      <c r="F453" s="188"/>
      <c r="G453" s="188"/>
      <c r="H453" s="188"/>
      <c r="I453" s="188"/>
      <c r="J453" s="188"/>
      <c r="K453" s="188"/>
      <c r="L453" s="188"/>
      <c r="M453" s="188"/>
      <c r="N453" s="188"/>
      <c r="O453" s="189"/>
    </row>
    <row r="454" spans="1:15" ht="21.9" customHeight="1">
      <c r="A454" s="187"/>
      <c r="B454" s="188"/>
      <c r="C454" s="188"/>
      <c r="D454" s="188"/>
      <c r="E454" s="188"/>
      <c r="F454" s="188"/>
      <c r="G454" s="188"/>
      <c r="H454" s="188"/>
      <c r="I454" s="188"/>
      <c r="J454" s="188"/>
      <c r="K454" s="188"/>
      <c r="L454" s="188"/>
      <c r="M454" s="188"/>
      <c r="N454" s="188"/>
      <c r="O454" s="189"/>
    </row>
    <row r="455" spans="1:15" ht="21.9" customHeight="1">
      <c r="A455" s="187"/>
      <c r="B455" s="188"/>
      <c r="C455" s="188"/>
      <c r="D455" s="188"/>
      <c r="E455" s="188"/>
      <c r="F455" s="188"/>
      <c r="G455" s="188"/>
      <c r="H455" s="188"/>
      <c r="I455" s="188"/>
      <c r="J455" s="188"/>
      <c r="K455" s="188"/>
      <c r="L455" s="188"/>
      <c r="M455" s="188"/>
      <c r="N455" s="188"/>
      <c r="O455" s="189"/>
    </row>
    <row r="456" spans="1:15" ht="21.9" customHeight="1">
      <c r="A456" s="187"/>
      <c r="B456" s="188"/>
      <c r="C456" s="188"/>
      <c r="D456" s="188"/>
      <c r="E456" s="188"/>
      <c r="F456" s="188"/>
      <c r="G456" s="188"/>
      <c r="H456" s="188"/>
      <c r="I456" s="188"/>
      <c r="J456" s="188"/>
      <c r="K456" s="188"/>
      <c r="L456" s="188"/>
      <c r="M456" s="188"/>
      <c r="N456" s="188"/>
      <c r="O456" s="189"/>
    </row>
    <row r="457" spans="1:15" ht="21.9" customHeight="1">
      <c r="A457" s="187"/>
      <c r="B457" s="188"/>
      <c r="C457" s="188"/>
      <c r="D457" s="188"/>
      <c r="E457" s="188"/>
      <c r="F457" s="188"/>
      <c r="G457" s="188"/>
      <c r="H457" s="188"/>
      <c r="I457" s="188"/>
      <c r="J457" s="188"/>
      <c r="K457" s="188"/>
      <c r="L457" s="188"/>
      <c r="M457" s="188"/>
      <c r="N457" s="188"/>
      <c r="O457" s="189"/>
    </row>
    <row r="458" spans="1:15" ht="21.9" customHeight="1">
      <c r="A458" s="228"/>
      <c r="B458" s="229"/>
      <c r="C458" s="229"/>
      <c r="D458" s="229"/>
      <c r="E458" s="229"/>
      <c r="F458" s="229"/>
      <c r="G458" s="229"/>
      <c r="H458" s="229"/>
      <c r="I458" s="229"/>
      <c r="J458" s="229"/>
      <c r="K458" s="229"/>
      <c r="L458" s="229"/>
      <c r="M458" s="229"/>
      <c r="N458" s="229"/>
      <c r="O458" s="230"/>
    </row>
    <row r="459" spans="1:15" ht="21.9" customHeight="1">
      <c r="A459" s="228"/>
      <c r="B459" s="229"/>
      <c r="C459" s="229"/>
      <c r="D459" s="229"/>
      <c r="E459" s="229"/>
      <c r="F459" s="229"/>
      <c r="G459" s="229"/>
      <c r="H459" s="229"/>
      <c r="I459" s="229"/>
      <c r="J459" s="229"/>
      <c r="K459" s="229"/>
      <c r="L459" s="229"/>
      <c r="M459" s="229"/>
      <c r="N459" s="229"/>
      <c r="O459" s="230"/>
    </row>
    <row r="460" spans="1:15" ht="21.9" customHeight="1">
      <c r="A460" s="228"/>
      <c r="B460" s="229"/>
      <c r="C460" s="229"/>
      <c r="D460" s="229"/>
      <c r="E460" s="229"/>
      <c r="F460" s="229"/>
      <c r="G460" s="229"/>
      <c r="H460" s="229"/>
      <c r="I460" s="229"/>
      <c r="J460" s="229"/>
      <c r="K460" s="229"/>
      <c r="L460" s="229"/>
      <c r="M460" s="229"/>
      <c r="N460" s="229"/>
      <c r="O460" s="230"/>
    </row>
    <row r="461" spans="1:15" ht="21.9" customHeight="1">
      <c r="A461" s="228"/>
      <c r="B461" s="229"/>
      <c r="C461" s="229"/>
      <c r="D461" s="229"/>
      <c r="E461" s="229"/>
      <c r="F461" s="229"/>
      <c r="G461" s="229"/>
      <c r="H461" s="229"/>
      <c r="I461" s="229"/>
      <c r="J461" s="229"/>
      <c r="K461" s="229"/>
      <c r="L461" s="229"/>
      <c r="M461" s="229"/>
      <c r="N461" s="229"/>
      <c r="O461" s="230"/>
    </row>
    <row r="462" spans="1:15" ht="21.9" customHeight="1">
      <c r="A462" s="228"/>
      <c r="B462" s="229"/>
      <c r="C462" s="229"/>
      <c r="D462" s="229"/>
      <c r="E462" s="229"/>
      <c r="F462" s="229"/>
      <c r="G462" s="229"/>
      <c r="H462" s="229"/>
      <c r="I462" s="229"/>
      <c r="J462" s="229"/>
      <c r="K462" s="229"/>
      <c r="L462" s="229"/>
      <c r="M462" s="229"/>
      <c r="N462" s="229"/>
      <c r="O462" s="230"/>
    </row>
    <row r="463" spans="1:15" ht="21.9" customHeight="1">
      <c r="A463" s="228"/>
      <c r="B463" s="229"/>
      <c r="C463" s="229"/>
      <c r="D463" s="229"/>
      <c r="E463" s="229"/>
      <c r="F463" s="229"/>
      <c r="G463" s="229"/>
      <c r="H463" s="229"/>
      <c r="I463" s="229"/>
      <c r="J463" s="229"/>
      <c r="K463" s="229"/>
      <c r="L463" s="229"/>
      <c r="M463" s="229"/>
      <c r="N463" s="229"/>
      <c r="O463" s="230"/>
    </row>
    <row r="464" spans="1:15" ht="21.9" customHeight="1">
      <c r="A464" s="228"/>
      <c r="B464" s="229"/>
      <c r="C464" s="229"/>
      <c r="D464" s="229"/>
      <c r="E464" s="229"/>
      <c r="F464" s="229"/>
      <c r="G464" s="229"/>
      <c r="H464" s="229"/>
      <c r="I464" s="229"/>
      <c r="J464" s="229"/>
      <c r="K464" s="229"/>
      <c r="L464" s="229"/>
      <c r="M464" s="229"/>
      <c r="N464" s="229"/>
      <c r="O464" s="230"/>
    </row>
    <row r="465" spans="1:15" ht="21.9" customHeight="1">
      <c r="A465" s="228"/>
      <c r="B465" s="229"/>
      <c r="C465" s="229"/>
      <c r="D465" s="229"/>
      <c r="E465" s="229"/>
      <c r="F465" s="229"/>
      <c r="G465" s="229"/>
      <c r="H465" s="229"/>
      <c r="I465" s="229"/>
      <c r="J465" s="229"/>
      <c r="K465" s="229"/>
      <c r="L465" s="229"/>
      <c r="M465" s="229"/>
      <c r="N465" s="229"/>
      <c r="O465" s="230"/>
    </row>
    <row r="466" spans="1:15" ht="21.9" customHeight="1">
      <c r="A466" s="187"/>
      <c r="B466" s="188"/>
      <c r="C466" s="188"/>
      <c r="D466" s="188"/>
      <c r="E466" s="188"/>
      <c r="F466" s="188"/>
      <c r="G466" s="188"/>
      <c r="H466" s="188"/>
      <c r="I466" s="188"/>
      <c r="J466" s="188"/>
      <c r="K466" s="188"/>
      <c r="L466" s="188"/>
      <c r="M466" s="188"/>
      <c r="N466" s="188"/>
      <c r="O466" s="189"/>
    </row>
    <row r="467" spans="1:15" ht="21.9" customHeight="1">
      <c r="A467" s="187"/>
      <c r="B467" s="188"/>
      <c r="C467" s="188"/>
      <c r="D467" s="188"/>
      <c r="E467" s="188"/>
      <c r="F467" s="188"/>
      <c r="G467" s="188"/>
      <c r="H467" s="188"/>
      <c r="I467" s="188"/>
      <c r="J467" s="188"/>
      <c r="K467" s="188"/>
      <c r="L467" s="188"/>
      <c r="M467" s="188"/>
      <c r="N467" s="188"/>
      <c r="O467" s="189"/>
    </row>
    <row r="468" spans="1:15" ht="21.9" customHeight="1">
      <c r="A468" s="187"/>
      <c r="B468" s="188"/>
      <c r="C468" s="188"/>
      <c r="D468" s="188"/>
      <c r="E468" s="188"/>
      <c r="F468" s="188"/>
      <c r="G468" s="188"/>
      <c r="H468" s="188"/>
      <c r="I468" s="188"/>
      <c r="J468" s="188"/>
      <c r="K468" s="188"/>
      <c r="L468" s="188"/>
      <c r="M468" s="188"/>
      <c r="N468" s="188"/>
      <c r="O468" s="189"/>
    </row>
    <row r="469" spans="1:15" ht="21.9" customHeight="1">
      <c r="A469" s="187"/>
      <c r="B469" s="188"/>
      <c r="C469" s="188"/>
      <c r="D469" s="188"/>
      <c r="E469" s="188"/>
      <c r="F469" s="188"/>
      <c r="G469" s="188"/>
      <c r="H469" s="188"/>
      <c r="I469" s="188"/>
      <c r="J469" s="188"/>
      <c r="K469" s="188"/>
      <c r="L469" s="188"/>
      <c r="M469" s="188"/>
      <c r="N469" s="188"/>
      <c r="O469" s="189"/>
    </row>
    <row r="470" spans="1:15" ht="21.9" customHeight="1">
      <c r="A470" s="121"/>
      <c r="B470" s="122"/>
      <c r="C470" s="122"/>
      <c r="D470" s="122"/>
      <c r="E470" s="122"/>
      <c r="F470" s="122"/>
      <c r="G470" s="122"/>
      <c r="H470" s="122"/>
      <c r="I470" s="122"/>
      <c r="J470" s="122"/>
      <c r="K470" s="122"/>
      <c r="L470" s="122"/>
      <c r="M470" s="122"/>
      <c r="N470" s="122"/>
      <c r="O470" s="123"/>
    </row>
    <row r="471" spans="1:15" ht="21.9" customHeight="1">
      <c r="A471" s="661"/>
      <c r="B471" s="662"/>
      <c r="C471" s="662"/>
      <c r="D471" s="662"/>
      <c r="E471" s="662"/>
      <c r="F471" s="662"/>
      <c r="G471" s="662"/>
      <c r="H471" s="662"/>
      <c r="I471" s="662"/>
      <c r="J471" s="662"/>
      <c r="K471" s="662"/>
      <c r="L471" s="662"/>
      <c r="M471" s="662"/>
      <c r="N471" s="662"/>
      <c r="O471" s="663"/>
    </row>
  </sheetData>
  <mergeCells count="286">
    <mergeCell ref="C321:H321"/>
    <mergeCell ref="I321:K321"/>
    <mergeCell ref="I317:K317"/>
    <mergeCell ref="I318:K318"/>
    <mergeCell ref="I319:K319"/>
    <mergeCell ref="I320:K320"/>
    <mergeCell ref="C309:H309"/>
    <mergeCell ref="C310:H310"/>
    <mergeCell ref="C311:H311"/>
    <mergeCell ref="C312:H312"/>
    <mergeCell ref="C313:H313"/>
    <mergeCell ref="C314:H314"/>
    <mergeCell ref="C315:H315"/>
    <mergeCell ref="C316:H316"/>
    <mergeCell ref="C317:H317"/>
    <mergeCell ref="C318:H318"/>
    <mergeCell ref="C319:H319"/>
    <mergeCell ref="C320:H320"/>
    <mergeCell ref="I308:K308"/>
    <mergeCell ref="I309:K309"/>
    <mergeCell ref="I310:K310"/>
    <mergeCell ref="I311:K311"/>
    <mergeCell ref="I312:K312"/>
    <mergeCell ref="I313:K313"/>
    <mergeCell ref="I314:K314"/>
    <mergeCell ref="I315:K315"/>
    <mergeCell ref="I316:K316"/>
    <mergeCell ref="B47:G47"/>
    <mergeCell ref="H47:M47"/>
    <mergeCell ref="A48:O48"/>
    <mergeCell ref="A49:O49"/>
    <mergeCell ref="A69:A70"/>
    <mergeCell ref="A279:O279"/>
    <mergeCell ref="A281:O281"/>
    <mergeCell ref="A275:O275"/>
    <mergeCell ref="A276:O276"/>
    <mergeCell ref="B280:G280"/>
    <mergeCell ref="H280:M280"/>
    <mergeCell ref="A75:O75"/>
    <mergeCell ref="B76:F76"/>
    <mergeCell ref="B77:G77"/>
    <mergeCell ref="H77:M77"/>
    <mergeCell ref="B69:B70"/>
    <mergeCell ref="C69:C70"/>
    <mergeCell ref="D69:D70"/>
    <mergeCell ref="E69:E70"/>
    <mergeCell ref="F69:F70"/>
    <mergeCell ref="G69:G70"/>
    <mergeCell ref="H69:H70"/>
    <mergeCell ref="I69:I70"/>
    <mergeCell ref="J69:L69"/>
    <mergeCell ref="M335:O335"/>
    <mergeCell ref="B325:G325"/>
    <mergeCell ref="H325:M325"/>
    <mergeCell ref="A326:O326"/>
    <mergeCell ref="A327:O327"/>
    <mergeCell ref="E351:H351"/>
    <mergeCell ref="A1:O1"/>
    <mergeCell ref="A4:O4"/>
    <mergeCell ref="M301:O301"/>
    <mergeCell ref="A304:O304"/>
    <mergeCell ref="A307:O307"/>
    <mergeCell ref="F301:F302"/>
    <mergeCell ref="G301:G302"/>
    <mergeCell ref="H301:H302"/>
    <mergeCell ref="I301:I302"/>
    <mergeCell ref="J301:L301"/>
    <mergeCell ref="A301:A302"/>
    <mergeCell ref="B301:B302"/>
    <mergeCell ref="C301:C302"/>
    <mergeCell ref="D301:D302"/>
    <mergeCell ref="E301:E302"/>
    <mergeCell ref="A3:O3"/>
    <mergeCell ref="A45:O45"/>
    <mergeCell ref="A46:O46"/>
    <mergeCell ref="A449:O449"/>
    <mergeCell ref="A450:O450"/>
    <mergeCell ref="A471:O471"/>
    <mergeCell ref="A444:O444"/>
    <mergeCell ref="I438:I439"/>
    <mergeCell ref="J438:L438"/>
    <mergeCell ref="M438:O438"/>
    <mergeCell ref="A441:O441"/>
    <mergeCell ref="B389:G389"/>
    <mergeCell ref="H389:M389"/>
    <mergeCell ref="A390:O390"/>
    <mergeCell ref="A391:O391"/>
    <mergeCell ref="A438:A439"/>
    <mergeCell ref="B438:B439"/>
    <mergeCell ref="C438:C439"/>
    <mergeCell ref="D438:D439"/>
    <mergeCell ref="E438:E439"/>
    <mergeCell ref="F438:F439"/>
    <mergeCell ref="G438:G439"/>
    <mergeCell ref="H438:H439"/>
    <mergeCell ref="A405:A406"/>
    <mergeCell ref="B405:B406"/>
    <mergeCell ref="C405:C406"/>
    <mergeCell ref="D405:D406"/>
    <mergeCell ref="B448:G448"/>
    <mergeCell ref="H448:M448"/>
    <mergeCell ref="E405:E406"/>
    <mergeCell ref="F405:F406"/>
    <mergeCell ref="G405:G406"/>
    <mergeCell ref="H405:H406"/>
    <mergeCell ref="I405:I406"/>
    <mergeCell ref="J405:L405"/>
    <mergeCell ref="A416:O416"/>
    <mergeCell ref="A413:O413"/>
    <mergeCell ref="B414:G414"/>
    <mergeCell ref="H414:M414"/>
    <mergeCell ref="A415:O415"/>
    <mergeCell ref="A374:O374"/>
    <mergeCell ref="A442:O442"/>
    <mergeCell ref="A445:O445"/>
    <mergeCell ref="A355:O355"/>
    <mergeCell ref="A278:O278"/>
    <mergeCell ref="I323:K323"/>
    <mergeCell ref="A305:O305"/>
    <mergeCell ref="A339:O339"/>
    <mergeCell ref="A376:O376"/>
    <mergeCell ref="E387:H387"/>
    <mergeCell ref="A354:O354"/>
    <mergeCell ref="I370:I371"/>
    <mergeCell ref="J370:L370"/>
    <mergeCell ref="M370:O370"/>
    <mergeCell ref="A370:A371"/>
    <mergeCell ref="B370:B371"/>
    <mergeCell ref="C370:C371"/>
    <mergeCell ref="D370:D371"/>
    <mergeCell ref="E370:E371"/>
    <mergeCell ref="F370:F371"/>
    <mergeCell ref="A282:O282"/>
    <mergeCell ref="A300:O300"/>
    <mergeCell ref="I335:I336"/>
    <mergeCell ref="J335:L335"/>
    <mergeCell ref="J38:L38"/>
    <mergeCell ref="M38:O38"/>
    <mergeCell ref="A42:O42"/>
    <mergeCell ref="A41:O41"/>
    <mergeCell ref="M405:O405"/>
    <mergeCell ref="A408:O408"/>
    <mergeCell ref="A409:O409"/>
    <mergeCell ref="A411:O411"/>
    <mergeCell ref="A412:O412"/>
    <mergeCell ref="G370:G371"/>
    <mergeCell ref="H370:H371"/>
    <mergeCell ref="A373:O373"/>
    <mergeCell ref="A338:O338"/>
    <mergeCell ref="A341:O341"/>
    <mergeCell ref="D353:G353"/>
    <mergeCell ref="D323:G323"/>
    <mergeCell ref="A335:A336"/>
    <mergeCell ref="B335:B336"/>
    <mergeCell ref="C335:C336"/>
    <mergeCell ref="D335:D336"/>
    <mergeCell ref="E335:E336"/>
    <mergeCell ref="F335:F336"/>
    <mergeCell ref="G335:G336"/>
    <mergeCell ref="H335:H336"/>
    <mergeCell ref="A38:A39"/>
    <mergeCell ref="B38:B39"/>
    <mergeCell ref="C38:C39"/>
    <mergeCell ref="D38:D39"/>
    <mergeCell ref="E38:E39"/>
    <mergeCell ref="F38:F39"/>
    <mergeCell ref="G38:G39"/>
    <mergeCell ref="H38:H39"/>
    <mergeCell ref="I38:I39"/>
    <mergeCell ref="A78:O78"/>
    <mergeCell ref="A79:O79"/>
    <mergeCell ref="A6:A7"/>
    <mergeCell ref="B6:B7"/>
    <mergeCell ref="C6:C7"/>
    <mergeCell ref="D6:D7"/>
    <mergeCell ref="E6:E7"/>
    <mergeCell ref="F6:F7"/>
    <mergeCell ref="G6:G7"/>
    <mergeCell ref="H6:H7"/>
    <mergeCell ref="I6:I7"/>
    <mergeCell ref="J6:L6"/>
    <mergeCell ref="M6:O6"/>
    <mergeCell ref="A9:O9"/>
    <mergeCell ref="A10:O10"/>
    <mergeCell ref="A12:O12"/>
    <mergeCell ref="B13:G13"/>
    <mergeCell ref="H13:M13"/>
    <mergeCell ref="A14:O14"/>
    <mergeCell ref="A15:O15"/>
    <mergeCell ref="M69:O69"/>
    <mergeCell ref="A44:O44"/>
    <mergeCell ref="A72:O72"/>
    <mergeCell ref="A73:O73"/>
    <mergeCell ref="A103:A104"/>
    <mergeCell ref="B103:B104"/>
    <mergeCell ref="C103:C104"/>
    <mergeCell ref="D103:D104"/>
    <mergeCell ref="E103:E104"/>
    <mergeCell ref="F103:F104"/>
    <mergeCell ref="G103:G104"/>
    <mergeCell ref="H103:H104"/>
    <mergeCell ref="I103:I104"/>
    <mergeCell ref="A139:O139"/>
    <mergeCell ref="A140:O140"/>
    <mergeCell ref="A142:O142"/>
    <mergeCell ref="A143:O143"/>
    <mergeCell ref="B144:G144"/>
    <mergeCell ref="H144:M144"/>
    <mergeCell ref="A145:O145"/>
    <mergeCell ref="J103:L103"/>
    <mergeCell ref="M103:O103"/>
    <mergeCell ref="A106:O106"/>
    <mergeCell ref="A107:O107"/>
    <mergeCell ref="A109:O109"/>
    <mergeCell ref="A111:O111"/>
    <mergeCell ref="A136:A137"/>
    <mergeCell ref="B136:B137"/>
    <mergeCell ref="C136:C137"/>
    <mergeCell ref="D136:D137"/>
    <mergeCell ref="E136:E137"/>
    <mergeCell ref="F136:F137"/>
    <mergeCell ref="G136:G137"/>
    <mergeCell ref="H136:H137"/>
    <mergeCell ref="I136:I137"/>
    <mergeCell ref="J136:L136"/>
    <mergeCell ref="M136:O136"/>
    <mergeCell ref="A168:O168"/>
    <mergeCell ref="A169:A170"/>
    <mergeCell ref="B169:B170"/>
    <mergeCell ref="C169:C170"/>
    <mergeCell ref="D169:D170"/>
    <mergeCell ref="E169:E170"/>
    <mergeCell ref="F169:F170"/>
    <mergeCell ref="G169:G170"/>
    <mergeCell ref="H169:H170"/>
    <mergeCell ref="I169:I170"/>
    <mergeCell ref="J169:L169"/>
    <mergeCell ref="M169:O169"/>
    <mergeCell ref="A172:O172"/>
    <mergeCell ref="A173:O173"/>
    <mergeCell ref="A179:O179"/>
    <mergeCell ref="A204:A205"/>
    <mergeCell ref="B204:B205"/>
    <mergeCell ref="C204:C205"/>
    <mergeCell ref="D204:D205"/>
    <mergeCell ref="E204:E205"/>
    <mergeCell ref="F204:F205"/>
    <mergeCell ref="G204:G205"/>
    <mergeCell ref="H204:H205"/>
    <mergeCell ref="I204:I205"/>
    <mergeCell ref="J204:L204"/>
    <mergeCell ref="M204:O204"/>
    <mergeCell ref="A175:O175"/>
    <mergeCell ref="A176:O176"/>
    <mergeCell ref="J272:L272"/>
    <mergeCell ref="M272:O272"/>
    <mergeCell ref="A213:O213"/>
    <mergeCell ref="A238:A239"/>
    <mergeCell ref="B238:B239"/>
    <mergeCell ref="C238:C239"/>
    <mergeCell ref="D238:D239"/>
    <mergeCell ref="E238:E239"/>
    <mergeCell ref="F238:F239"/>
    <mergeCell ref="G238:G239"/>
    <mergeCell ref="H238:H239"/>
    <mergeCell ref="I238:I239"/>
    <mergeCell ref="J238:L238"/>
    <mergeCell ref="M238:O238"/>
    <mergeCell ref="A272:A273"/>
    <mergeCell ref="B272:B273"/>
    <mergeCell ref="C272:C273"/>
    <mergeCell ref="D272:D273"/>
    <mergeCell ref="E272:E273"/>
    <mergeCell ref="F272:F273"/>
    <mergeCell ref="G272:G273"/>
    <mergeCell ref="H272:H273"/>
    <mergeCell ref="I272:I273"/>
    <mergeCell ref="A207:O207"/>
    <mergeCell ref="A208:O208"/>
    <mergeCell ref="A210:O210"/>
    <mergeCell ref="A211:O211"/>
    <mergeCell ref="A244:O244"/>
    <mergeCell ref="A245:O245"/>
    <mergeCell ref="A241:O241"/>
    <mergeCell ref="A242:O242"/>
    <mergeCell ref="A247:O247"/>
  </mergeCells>
  <printOptions horizontalCentered="1"/>
  <pageMargins left="0.23622047244094491" right="0.15748031496062992" top="0.9055118110236221" bottom="0.59055118110236227" header="0.39370078740157483" footer="0.19685039370078741"/>
  <pageSetup scale="64" orientation="landscape" r:id="rId1"/>
  <headerFooter alignWithMargins="0">
    <oddHeader>&amp;C&amp;G</oddHeader>
    <oddFooter>&amp;C&amp;G</oddFooter>
  </headerFooter>
  <ignoredErrors>
    <ignoredError sqref="A240:G240" numberStoredAsText="1"/>
  </ignoredError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6"/>
  <sheetViews>
    <sheetView showGridLines="0" topLeftCell="A4" workbookViewId="0">
      <selection activeCell="H36" sqref="H36"/>
    </sheetView>
  </sheetViews>
  <sheetFormatPr baseColWidth="10" defaultColWidth="8.6640625" defaultRowHeight="13.8"/>
  <cols>
    <col min="1" max="1" width="25.33203125" style="45" customWidth="1"/>
    <col min="2" max="2" width="15.6640625" style="56" customWidth="1"/>
    <col min="3" max="3" width="10.6640625" style="56" customWidth="1"/>
    <col min="4" max="4" width="45.6640625" style="56" customWidth="1"/>
    <col min="5" max="5" width="18.109375" style="56" customWidth="1"/>
    <col min="6" max="6" width="20.6640625" style="56" customWidth="1"/>
    <col min="7" max="7" width="13.5546875" style="56" customWidth="1"/>
    <col min="8" max="8" width="16.33203125" style="56" customWidth="1"/>
    <col min="9" max="16384" width="8.6640625" style="45"/>
  </cols>
  <sheetData>
    <row r="1" spans="1:9" ht="35.1" customHeight="1">
      <c r="A1" s="685" t="s">
        <v>134</v>
      </c>
      <c r="B1" s="527"/>
      <c r="C1" s="527"/>
      <c r="D1" s="527"/>
      <c r="E1" s="527"/>
      <c r="F1" s="527"/>
      <c r="G1" s="527"/>
      <c r="H1" s="528"/>
    </row>
    <row r="2" spans="1:9" ht="7.5" customHeight="1">
      <c r="A2" s="46"/>
      <c r="B2" s="46"/>
      <c r="C2" s="46"/>
      <c r="D2" s="46"/>
      <c r="E2" s="46"/>
      <c r="F2" s="46"/>
      <c r="G2" s="46"/>
      <c r="H2" s="46"/>
    </row>
    <row r="3" spans="1:9" ht="20.100000000000001" customHeight="1">
      <c r="A3" s="529" t="s">
        <v>145</v>
      </c>
      <c r="B3" s="530"/>
      <c r="C3" s="530"/>
      <c r="D3" s="530"/>
      <c r="E3" s="530"/>
      <c r="F3" s="530"/>
      <c r="G3" s="530"/>
      <c r="H3" s="531"/>
    </row>
    <row r="4" spans="1:9" ht="20.100000000000001" customHeight="1">
      <c r="A4" s="682" t="s">
        <v>147</v>
      </c>
      <c r="B4" s="683"/>
      <c r="C4" s="683"/>
      <c r="D4" s="683"/>
      <c r="E4" s="683"/>
      <c r="F4" s="683"/>
      <c r="G4" s="683"/>
      <c r="H4" s="684"/>
    </row>
    <row r="5" spans="1:9" ht="6" customHeight="1">
      <c r="A5" s="48"/>
      <c r="B5" s="47"/>
      <c r="C5" s="47"/>
      <c r="D5" s="47"/>
      <c r="E5" s="47"/>
      <c r="F5" s="47"/>
      <c r="G5" s="47"/>
      <c r="H5" s="47"/>
    </row>
    <row r="6" spans="1:9" ht="22.95" customHeight="1">
      <c r="A6" s="676" t="s">
        <v>548</v>
      </c>
      <c r="B6" s="677"/>
      <c r="C6" s="677"/>
      <c r="D6" s="677"/>
      <c r="E6" s="677"/>
      <c r="F6" s="677"/>
      <c r="G6" s="677"/>
      <c r="H6" s="678"/>
      <c r="I6" s="49"/>
    </row>
    <row r="7" spans="1:9" ht="22.95" customHeight="1">
      <c r="A7" s="679" t="s">
        <v>549</v>
      </c>
      <c r="B7" s="680"/>
      <c r="C7" s="680"/>
      <c r="D7" s="680"/>
      <c r="E7" s="680"/>
      <c r="F7" s="680"/>
      <c r="G7" s="680"/>
      <c r="H7" s="681"/>
      <c r="I7" s="49"/>
    </row>
    <row r="8" spans="1:9" ht="6.75" customHeight="1">
      <c r="A8" s="50"/>
      <c r="B8" s="50"/>
      <c r="C8" s="50"/>
      <c r="D8" s="50"/>
      <c r="E8" s="50"/>
      <c r="F8" s="50"/>
      <c r="G8" s="50"/>
      <c r="H8" s="50"/>
    </row>
    <row r="9" spans="1:9" ht="69" customHeight="1">
      <c r="A9" s="382" t="s">
        <v>550</v>
      </c>
      <c r="B9" s="383" t="s">
        <v>551</v>
      </c>
      <c r="C9" s="383" t="s">
        <v>552</v>
      </c>
      <c r="D9" s="383" t="s">
        <v>553</v>
      </c>
      <c r="E9" s="383" t="s">
        <v>554</v>
      </c>
      <c r="F9" s="383" t="s">
        <v>555</v>
      </c>
      <c r="G9" s="383" t="s">
        <v>556</v>
      </c>
      <c r="H9" s="383" t="s">
        <v>557</v>
      </c>
      <c r="I9" s="51"/>
    </row>
    <row r="10" spans="1:9" s="53" customFormat="1" ht="51" customHeight="1">
      <c r="A10" s="389" t="s">
        <v>558</v>
      </c>
      <c r="B10" s="384" t="s">
        <v>559</v>
      </c>
      <c r="C10" s="384" t="s">
        <v>560</v>
      </c>
      <c r="D10" s="392" t="s">
        <v>561</v>
      </c>
      <c r="E10" s="384" t="s">
        <v>562</v>
      </c>
      <c r="F10" s="384" t="s">
        <v>562</v>
      </c>
      <c r="G10" s="384" t="s">
        <v>562</v>
      </c>
      <c r="H10" s="384" t="s">
        <v>562</v>
      </c>
      <c r="I10" s="52"/>
    </row>
    <row r="11" spans="1:9" ht="334.95" customHeight="1">
      <c r="A11" s="390" t="s">
        <v>563</v>
      </c>
      <c r="B11" s="386" t="s">
        <v>564</v>
      </c>
      <c r="C11" s="386" t="s">
        <v>560</v>
      </c>
      <c r="D11" s="393" t="s">
        <v>565</v>
      </c>
      <c r="E11" s="386" t="s">
        <v>562</v>
      </c>
      <c r="F11" s="386" t="s">
        <v>562</v>
      </c>
      <c r="G11" s="386" t="s">
        <v>562</v>
      </c>
      <c r="H11" s="386" t="s">
        <v>562</v>
      </c>
      <c r="I11" s="52"/>
    </row>
    <row r="12" spans="1:9" s="412" customFormat="1" ht="19.95" customHeight="1">
      <c r="A12" s="413"/>
      <c r="B12" s="407"/>
      <c r="C12" s="407"/>
      <c r="D12" s="408"/>
      <c r="E12" s="407"/>
      <c r="F12" s="407"/>
      <c r="G12" s="407"/>
      <c r="H12" s="407"/>
      <c r="I12" s="52"/>
    </row>
    <row r="13" spans="1:9" s="412" customFormat="1" ht="19.95" customHeight="1">
      <c r="A13" s="411"/>
      <c r="B13" s="409"/>
      <c r="C13" s="409"/>
      <c r="D13" s="410"/>
      <c r="E13" s="409"/>
      <c r="F13" s="409"/>
      <c r="G13" s="409"/>
      <c r="H13" s="409"/>
      <c r="I13" s="52"/>
    </row>
    <row r="14" spans="1:9" ht="22.95" customHeight="1">
      <c r="A14" s="686" t="s">
        <v>548</v>
      </c>
      <c r="B14" s="687"/>
      <c r="C14" s="687"/>
      <c r="D14" s="687"/>
      <c r="E14" s="687"/>
      <c r="F14" s="687"/>
      <c r="G14" s="687"/>
      <c r="H14" s="688"/>
      <c r="I14" s="49"/>
    </row>
    <row r="15" spans="1:9" ht="22.95" customHeight="1">
      <c r="A15" s="679" t="s">
        <v>549</v>
      </c>
      <c r="B15" s="680"/>
      <c r="C15" s="680"/>
      <c r="D15" s="680"/>
      <c r="E15" s="680"/>
      <c r="F15" s="680"/>
      <c r="G15" s="680"/>
      <c r="H15" s="681"/>
      <c r="I15" s="49"/>
    </row>
    <row r="16" spans="1:9" ht="6.75" customHeight="1">
      <c r="A16" s="50"/>
      <c r="B16" s="50"/>
      <c r="C16" s="50"/>
      <c r="D16" s="50"/>
      <c r="E16" s="50"/>
      <c r="F16" s="50"/>
      <c r="G16" s="50"/>
      <c r="H16" s="50"/>
    </row>
    <row r="17" spans="1:9" ht="69" customHeight="1">
      <c r="A17" s="382" t="s">
        <v>550</v>
      </c>
      <c r="B17" s="383" t="s">
        <v>551</v>
      </c>
      <c r="C17" s="383" t="s">
        <v>552</v>
      </c>
      <c r="D17" s="383" t="s">
        <v>553</v>
      </c>
      <c r="E17" s="383" t="s">
        <v>554</v>
      </c>
      <c r="F17" s="383" t="s">
        <v>555</v>
      </c>
      <c r="G17" s="383" t="s">
        <v>556</v>
      </c>
      <c r="H17" s="383" t="s">
        <v>557</v>
      </c>
      <c r="I17" s="51"/>
    </row>
    <row r="18" spans="1:9" ht="132" customHeight="1">
      <c r="A18" s="391" t="s">
        <v>566</v>
      </c>
      <c r="B18" s="384" t="s">
        <v>567</v>
      </c>
      <c r="C18" s="384" t="s">
        <v>560</v>
      </c>
      <c r="D18" s="392" t="s">
        <v>568</v>
      </c>
      <c r="E18" s="387" t="s">
        <v>569</v>
      </c>
      <c r="F18" s="387" t="s">
        <v>570</v>
      </c>
      <c r="G18" s="388" t="s">
        <v>571</v>
      </c>
      <c r="H18" s="384" t="s">
        <v>572</v>
      </c>
      <c r="I18" s="52"/>
    </row>
    <row r="19" spans="1:9" ht="208.2" customHeight="1">
      <c r="A19" s="391" t="s">
        <v>573</v>
      </c>
      <c r="B19" s="384" t="s">
        <v>574</v>
      </c>
      <c r="C19" s="384" t="s">
        <v>560</v>
      </c>
      <c r="D19" s="392" t="s">
        <v>575</v>
      </c>
      <c r="E19" s="387" t="s">
        <v>562</v>
      </c>
      <c r="F19" s="387" t="s">
        <v>576</v>
      </c>
      <c r="G19" s="388" t="s">
        <v>562</v>
      </c>
      <c r="H19" s="388" t="s">
        <v>562</v>
      </c>
      <c r="I19" s="54"/>
    </row>
    <row r="20" spans="1:9" s="401" customFormat="1" ht="61.2" customHeight="1">
      <c r="A20" s="398" t="s">
        <v>579</v>
      </c>
      <c r="B20" s="384" t="s">
        <v>580</v>
      </c>
      <c r="C20" s="399" t="s">
        <v>560</v>
      </c>
      <c r="D20" s="392" t="s">
        <v>581</v>
      </c>
      <c r="E20" s="399" t="s">
        <v>562</v>
      </c>
      <c r="F20" s="399" t="s">
        <v>562</v>
      </c>
      <c r="G20" s="399" t="s">
        <v>562</v>
      </c>
      <c r="H20" s="399" t="s">
        <v>562</v>
      </c>
      <c r="I20" s="400"/>
    </row>
    <row r="21" spans="1:9" ht="19.95" customHeight="1">
      <c r="A21" s="55"/>
    </row>
    <row r="22" spans="1:9" ht="20.399999999999999" customHeight="1">
      <c r="A22" s="9"/>
      <c r="C22" s="11"/>
      <c r="G22" s="10"/>
    </row>
    <row r="23" spans="1:9" s="394" customFormat="1" ht="22.95" customHeight="1">
      <c r="A23" s="679" t="s">
        <v>577</v>
      </c>
      <c r="B23" s="680"/>
      <c r="C23" s="680"/>
      <c r="D23" s="680"/>
      <c r="E23" s="680"/>
      <c r="F23" s="680"/>
      <c r="G23" s="680"/>
      <c r="H23" s="681"/>
      <c r="I23" s="395"/>
    </row>
    <row r="24" spans="1:9" s="394" customFormat="1" ht="22.95" customHeight="1">
      <c r="A24" s="679" t="s">
        <v>578</v>
      </c>
      <c r="B24" s="680"/>
      <c r="C24" s="680"/>
      <c r="D24" s="680"/>
      <c r="E24" s="680"/>
      <c r="F24" s="680"/>
      <c r="G24" s="680"/>
      <c r="H24" s="681"/>
      <c r="I24" s="395"/>
    </row>
    <row r="25" spans="1:9" s="394" customFormat="1" ht="6.75" customHeight="1">
      <c r="A25" s="396"/>
      <c r="B25" s="396"/>
      <c r="C25" s="396"/>
      <c r="D25" s="396"/>
      <c r="E25" s="396"/>
      <c r="F25" s="396"/>
      <c r="G25" s="396"/>
      <c r="H25" s="396"/>
    </row>
    <row r="26" spans="1:9" s="394" customFormat="1" ht="61.95" customHeight="1">
      <c r="A26" s="382" t="s">
        <v>550</v>
      </c>
      <c r="B26" s="383" t="s">
        <v>551</v>
      </c>
      <c r="C26" s="383" t="s">
        <v>552</v>
      </c>
      <c r="D26" s="383" t="s">
        <v>553</v>
      </c>
      <c r="E26" s="383" t="s">
        <v>554</v>
      </c>
      <c r="F26" s="383" t="s">
        <v>555</v>
      </c>
      <c r="G26" s="383" t="s">
        <v>556</v>
      </c>
      <c r="H26" s="383" t="s">
        <v>557</v>
      </c>
      <c r="I26" s="397"/>
    </row>
    <row r="27" spans="1:9" s="401" customFormat="1" ht="61.2" customHeight="1">
      <c r="A27" s="398" t="s">
        <v>579</v>
      </c>
      <c r="B27" s="384" t="s">
        <v>580</v>
      </c>
      <c r="C27" s="399" t="s">
        <v>560</v>
      </c>
      <c r="D27" s="392" t="s">
        <v>581</v>
      </c>
      <c r="E27" s="399" t="s">
        <v>562</v>
      </c>
      <c r="F27" s="399" t="s">
        <v>562</v>
      </c>
      <c r="G27" s="399" t="s">
        <v>562</v>
      </c>
      <c r="H27" s="399" t="s">
        <v>562</v>
      </c>
      <c r="I27" s="400"/>
    </row>
    <row r="28" spans="1:9" s="394" customFormat="1" ht="272.39999999999998" customHeight="1">
      <c r="A28" s="402" t="s">
        <v>582</v>
      </c>
      <c r="B28" s="384" t="s">
        <v>583</v>
      </c>
      <c r="C28" s="399" t="s">
        <v>560</v>
      </c>
      <c r="D28" s="392" t="s">
        <v>584</v>
      </c>
      <c r="E28" s="399" t="s">
        <v>562</v>
      </c>
      <c r="F28" s="399" t="s">
        <v>562</v>
      </c>
      <c r="G28" s="399" t="s">
        <v>562</v>
      </c>
      <c r="H28" s="399" t="s">
        <v>562</v>
      </c>
      <c r="I28" s="403"/>
    </row>
    <row r="29" spans="1:9" s="394" customFormat="1" ht="52.95" customHeight="1">
      <c r="A29" s="514"/>
      <c r="B29" s="409"/>
      <c r="C29" s="515"/>
      <c r="D29" s="516"/>
      <c r="E29" s="515"/>
      <c r="F29" s="515"/>
      <c r="G29" s="515"/>
      <c r="H29" s="515"/>
      <c r="I29" s="403"/>
    </row>
    <row r="30" spans="1:9" s="394" customFormat="1" ht="11.4" customHeight="1">
      <c r="A30" s="510"/>
      <c r="B30" s="511"/>
      <c r="C30" s="512"/>
      <c r="D30" s="513"/>
      <c r="E30" s="512"/>
      <c r="F30" s="512"/>
      <c r="G30" s="512"/>
      <c r="H30" s="512"/>
      <c r="I30" s="403"/>
    </row>
    <row r="31" spans="1:9" s="394" customFormat="1" ht="22.95" customHeight="1">
      <c r="A31" s="679" t="s">
        <v>577</v>
      </c>
      <c r="B31" s="680"/>
      <c r="C31" s="680"/>
      <c r="D31" s="680"/>
      <c r="E31" s="680"/>
      <c r="F31" s="680"/>
      <c r="G31" s="680"/>
      <c r="H31" s="681"/>
      <c r="I31" s="395"/>
    </row>
    <row r="32" spans="1:9" s="394" customFormat="1" ht="22.95" customHeight="1">
      <c r="A32" s="679" t="s">
        <v>578</v>
      </c>
      <c r="B32" s="680"/>
      <c r="C32" s="680"/>
      <c r="D32" s="680"/>
      <c r="E32" s="680"/>
      <c r="F32" s="680"/>
      <c r="G32" s="680"/>
      <c r="H32" s="681"/>
      <c r="I32" s="395"/>
    </row>
    <row r="33" spans="1:9" s="394" customFormat="1" ht="6.75" customHeight="1">
      <c r="A33" s="396"/>
      <c r="B33" s="396"/>
      <c r="C33" s="396"/>
      <c r="D33" s="396"/>
      <c r="E33" s="396"/>
      <c r="F33" s="396"/>
      <c r="G33" s="396"/>
      <c r="H33" s="396"/>
    </row>
    <row r="34" spans="1:9" s="394" customFormat="1" ht="61.95" customHeight="1">
      <c r="A34" s="382" t="s">
        <v>550</v>
      </c>
      <c r="B34" s="383" t="s">
        <v>551</v>
      </c>
      <c r="C34" s="383" t="s">
        <v>552</v>
      </c>
      <c r="D34" s="383" t="s">
        <v>553</v>
      </c>
      <c r="E34" s="383" t="s">
        <v>554</v>
      </c>
      <c r="F34" s="383" t="s">
        <v>555</v>
      </c>
      <c r="G34" s="383" t="s">
        <v>556</v>
      </c>
      <c r="H34" s="383" t="s">
        <v>557</v>
      </c>
      <c r="I34" s="397"/>
    </row>
    <row r="35" spans="1:9" s="394" customFormat="1" ht="131.4" customHeight="1">
      <c r="A35" s="404" t="s">
        <v>585</v>
      </c>
      <c r="B35" s="384" t="s">
        <v>586</v>
      </c>
      <c r="C35" s="384" t="s">
        <v>560</v>
      </c>
      <c r="D35" s="392" t="s">
        <v>587</v>
      </c>
      <c r="E35" s="405">
        <v>0</v>
      </c>
      <c r="F35" s="405">
        <v>0</v>
      </c>
      <c r="G35" s="384" t="s">
        <v>571</v>
      </c>
      <c r="H35" s="384" t="s">
        <v>588</v>
      </c>
      <c r="I35" s="403"/>
    </row>
    <row r="36" spans="1:9" s="394" customFormat="1" ht="130.19999999999999" customHeight="1">
      <c r="A36" s="404" t="s">
        <v>589</v>
      </c>
      <c r="B36" s="384" t="s">
        <v>590</v>
      </c>
      <c r="C36" s="384" t="s">
        <v>560</v>
      </c>
      <c r="D36" s="392" t="s">
        <v>591</v>
      </c>
      <c r="E36" s="405">
        <v>0</v>
      </c>
      <c r="F36" s="405">
        <v>0</v>
      </c>
      <c r="G36" s="384" t="s">
        <v>571</v>
      </c>
      <c r="H36" s="385" t="s">
        <v>592</v>
      </c>
      <c r="I36" s="406"/>
    </row>
  </sheetData>
  <mergeCells count="11">
    <mergeCell ref="A31:H31"/>
    <mergeCell ref="A32:H32"/>
    <mergeCell ref="A14:H14"/>
    <mergeCell ref="A15:H15"/>
    <mergeCell ref="A23:H23"/>
    <mergeCell ref="A24:H24"/>
    <mergeCell ref="A6:H6"/>
    <mergeCell ref="A7:H7"/>
    <mergeCell ref="A3:H3"/>
    <mergeCell ref="A4:H4"/>
    <mergeCell ref="A1:H1"/>
  </mergeCells>
  <phoneticPr fontId="0" type="noConversion"/>
  <conditionalFormatting sqref="A4:A5">
    <cfRule type="cellIs" dxfId="4" priority="3"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rowBreaks count="2" manualBreakCount="2">
    <brk id="13" max="7" man="1"/>
    <brk id="30" max="7" man="1"/>
  </row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0"/>
  <sheetViews>
    <sheetView showGridLines="0" zoomScale="80" zoomScaleNormal="80" workbookViewId="0">
      <selection activeCell="F7" sqref="F7"/>
    </sheetView>
  </sheetViews>
  <sheetFormatPr baseColWidth="10" defaultColWidth="11.44140625" defaultRowHeight="13.8"/>
  <cols>
    <col min="1" max="1" width="35.6640625" style="1" customWidth="1"/>
    <col min="2" max="2" width="16.33203125" style="1" customWidth="1"/>
    <col min="3" max="3" width="15" style="1" customWidth="1"/>
    <col min="4" max="4" width="19" style="1" customWidth="1"/>
    <col min="5" max="5" width="15.6640625" style="1" customWidth="1"/>
    <col min="6" max="6" width="45.6640625" style="1" customWidth="1"/>
    <col min="7" max="16384" width="11.44140625" style="1"/>
  </cols>
  <sheetData>
    <row r="1" spans="1:7" ht="35.1" customHeight="1">
      <c r="A1" s="526" t="s">
        <v>70</v>
      </c>
      <c r="B1" s="527"/>
      <c r="C1" s="527"/>
      <c r="D1" s="527"/>
      <c r="E1" s="527"/>
      <c r="F1" s="528"/>
    </row>
    <row r="2" spans="1:7" ht="5.25" customHeight="1"/>
    <row r="3" spans="1:7" ht="20.100000000000001" customHeight="1">
      <c r="A3" s="529" t="s">
        <v>145</v>
      </c>
      <c r="B3" s="530"/>
      <c r="C3" s="530"/>
      <c r="D3" s="530"/>
      <c r="E3" s="530"/>
      <c r="F3" s="531"/>
    </row>
    <row r="4" spans="1:7" ht="20.100000000000001" customHeight="1">
      <c r="A4" s="529" t="s">
        <v>146</v>
      </c>
      <c r="B4" s="530"/>
      <c r="C4" s="530"/>
      <c r="D4" s="530"/>
      <c r="E4" s="530"/>
      <c r="F4" s="531"/>
    </row>
    <row r="5" spans="1:7" ht="34.950000000000003" customHeight="1">
      <c r="A5" s="700" t="s">
        <v>104</v>
      </c>
      <c r="B5" s="701"/>
      <c r="C5" s="701"/>
      <c r="D5" s="701"/>
      <c r="E5" s="701"/>
      <c r="F5" s="702"/>
      <c r="G5" s="3"/>
    </row>
    <row r="6" spans="1:7" ht="34.950000000000003" customHeight="1">
      <c r="A6" s="91" t="s">
        <v>81</v>
      </c>
      <c r="B6" s="692" t="s">
        <v>14</v>
      </c>
      <c r="C6" s="693"/>
      <c r="D6" s="696" t="s">
        <v>82</v>
      </c>
      <c r="E6" s="693"/>
      <c r="F6" s="8" t="s">
        <v>84</v>
      </c>
    </row>
    <row r="7" spans="1:7" ht="18" customHeight="1">
      <c r="A7" s="219">
        <v>2112795462</v>
      </c>
      <c r="B7" s="694">
        <v>2292262740.0400004</v>
      </c>
      <c r="C7" s="695"/>
      <c r="D7" s="694">
        <f>+B7-A7</f>
        <v>179467278.04000044</v>
      </c>
      <c r="E7" s="695"/>
      <c r="F7" s="75">
        <f>(B7/A7-1)*100</f>
        <v>8.4943044070207474</v>
      </c>
    </row>
    <row r="8" spans="1:7" ht="9" customHeight="1">
      <c r="A8" s="59"/>
      <c r="B8" s="59"/>
      <c r="C8" s="59"/>
      <c r="D8" s="60"/>
      <c r="E8" s="60"/>
      <c r="F8" s="61"/>
    </row>
    <row r="9" spans="1:7" ht="12" customHeight="1">
      <c r="A9" s="524" t="s">
        <v>110</v>
      </c>
      <c r="B9" s="524" t="s">
        <v>81</v>
      </c>
      <c r="C9" s="524" t="s">
        <v>14</v>
      </c>
      <c r="D9" s="524" t="s">
        <v>42</v>
      </c>
      <c r="E9" s="524" t="s">
        <v>80</v>
      </c>
      <c r="F9" s="110"/>
    </row>
    <row r="10" spans="1:7" ht="35.25" customHeight="1">
      <c r="A10" s="623"/>
      <c r="B10" s="623"/>
      <c r="C10" s="623"/>
      <c r="D10" s="623"/>
      <c r="E10" s="623"/>
      <c r="F10" s="116" t="s">
        <v>112</v>
      </c>
    </row>
    <row r="11" spans="1:7" ht="16.5" customHeight="1">
      <c r="A11" s="525"/>
      <c r="B11" s="525"/>
      <c r="C11" s="525"/>
      <c r="D11" s="525"/>
      <c r="E11" s="525"/>
      <c r="F11" s="111"/>
    </row>
    <row r="12" spans="1:7" ht="16.95" customHeight="1">
      <c r="A12" s="697"/>
      <c r="B12" s="697"/>
      <c r="C12" s="697"/>
      <c r="D12" s="697"/>
      <c r="E12" s="697"/>
      <c r="F12" s="697"/>
    </row>
    <row r="13" spans="1:7" ht="16.95" customHeight="1">
      <c r="A13" s="698"/>
      <c r="B13" s="698"/>
      <c r="C13" s="698"/>
      <c r="D13" s="698"/>
      <c r="E13" s="698"/>
      <c r="F13" s="698"/>
    </row>
    <row r="14" spans="1:7" ht="16.95" customHeight="1">
      <c r="A14" s="699"/>
      <c r="B14" s="699"/>
      <c r="C14" s="699"/>
      <c r="D14" s="699"/>
      <c r="E14" s="699"/>
      <c r="F14" s="699"/>
    </row>
    <row r="15" spans="1:7" ht="16.95" customHeight="1">
      <c r="A15" s="703"/>
      <c r="B15" s="689"/>
      <c r="C15" s="689"/>
      <c r="D15" s="689"/>
      <c r="E15" s="689"/>
      <c r="F15" s="76"/>
    </row>
    <row r="16" spans="1:7" ht="16.95" customHeight="1">
      <c r="A16" s="704"/>
      <c r="B16" s="690"/>
      <c r="C16" s="690"/>
      <c r="D16" s="690"/>
      <c r="E16" s="690"/>
      <c r="F16" s="35"/>
    </row>
    <row r="17" spans="1:6" ht="16.95" customHeight="1">
      <c r="A17" s="705"/>
      <c r="B17" s="691"/>
      <c r="C17" s="691"/>
      <c r="D17" s="691"/>
      <c r="E17" s="691"/>
      <c r="F17" s="63"/>
    </row>
    <row r="18" spans="1:6" ht="16.95" customHeight="1">
      <c r="A18" s="703"/>
      <c r="B18" s="689"/>
      <c r="C18" s="689"/>
      <c r="D18" s="689"/>
      <c r="E18" s="689"/>
      <c r="F18" s="76"/>
    </row>
    <row r="19" spans="1:6" ht="16.95" customHeight="1">
      <c r="A19" s="704"/>
      <c r="B19" s="690"/>
      <c r="C19" s="690"/>
      <c r="D19" s="690"/>
      <c r="E19" s="690"/>
      <c r="F19" s="35"/>
    </row>
    <row r="20" spans="1:6" ht="16.95" customHeight="1">
      <c r="A20" s="705"/>
      <c r="B20" s="691"/>
      <c r="C20" s="691"/>
      <c r="D20" s="691"/>
      <c r="E20" s="691"/>
      <c r="F20" s="63"/>
    </row>
    <row r="21" spans="1:6" ht="16.95" customHeight="1">
      <c r="A21" s="703"/>
      <c r="B21" s="689"/>
      <c r="C21" s="689"/>
      <c r="D21" s="689"/>
      <c r="E21" s="689"/>
      <c r="F21" s="76"/>
    </row>
    <row r="22" spans="1:6" ht="16.95" customHeight="1">
      <c r="A22" s="704"/>
      <c r="B22" s="690"/>
      <c r="C22" s="690"/>
      <c r="D22" s="690"/>
      <c r="E22" s="690"/>
      <c r="F22" s="35"/>
    </row>
    <row r="23" spans="1:6" ht="16.95" customHeight="1">
      <c r="A23" s="705"/>
      <c r="B23" s="691"/>
      <c r="C23" s="691"/>
      <c r="D23" s="691"/>
      <c r="E23" s="691"/>
      <c r="F23" s="63"/>
    </row>
    <row r="24" spans="1:6" ht="16.95" customHeight="1">
      <c r="A24" s="703"/>
      <c r="B24" s="689"/>
      <c r="C24" s="689"/>
      <c r="D24" s="689"/>
      <c r="E24" s="689"/>
      <c r="F24" s="76"/>
    </row>
    <row r="25" spans="1:6" ht="16.95" customHeight="1">
      <c r="A25" s="704"/>
      <c r="B25" s="690"/>
      <c r="C25" s="690"/>
      <c r="D25" s="690"/>
      <c r="E25" s="690"/>
      <c r="F25" s="35"/>
    </row>
    <row r="26" spans="1:6" ht="16.95" customHeight="1">
      <c r="A26" s="705"/>
      <c r="B26" s="691"/>
      <c r="C26" s="691"/>
      <c r="D26" s="691"/>
      <c r="E26" s="691"/>
      <c r="F26" s="63"/>
    </row>
    <row r="27" spans="1:6">
      <c r="A27" s="19"/>
    </row>
    <row r="28" spans="1:6">
      <c r="A28" s="19"/>
    </row>
    <row r="29" spans="1:6">
      <c r="A29" s="9"/>
      <c r="B29" s="11"/>
    </row>
    <row r="30" spans="1:6">
      <c r="A30" s="12"/>
      <c r="B30" s="14"/>
    </row>
  </sheetData>
  <mergeCells count="39">
    <mergeCell ref="A24:A26"/>
    <mergeCell ref="B24:B26"/>
    <mergeCell ref="C24:C26"/>
    <mergeCell ref="D24:D26"/>
    <mergeCell ref="E24:E26"/>
    <mergeCell ref="A21:A23"/>
    <mergeCell ref="B21:B23"/>
    <mergeCell ref="C21:C23"/>
    <mergeCell ref="D21:D23"/>
    <mergeCell ref="E21:E23"/>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B15:B17"/>
    <mergeCell ref="C15:C17"/>
    <mergeCell ref="D15:D17"/>
    <mergeCell ref="E15:E17"/>
    <mergeCell ref="B6:C6"/>
    <mergeCell ref="B7:C7"/>
    <mergeCell ref="D6:E6"/>
    <mergeCell ref="D7:E7"/>
    <mergeCell ref="B12:B14"/>
    <mergeCell ref="B9:B11"/>
    <mergeCell ref="C9:C11"/>
    <mergeCell ref="D9:D11"/>
    <mergeCell ref="E9:E11"/>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E7" numberStoredAsText="1"/>
  </ignoredError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showGridLines="0" tabSelected="1" topLeftCell="A4" zoomScale="80" zoomScaleNormal="80" workbookViewId="0">
      <selection activeCell="A10" sqref="A10:XFD10"/>
    </sheetView>
  </sheetViews>
  <sheetFormatPr baseColWidth="10" defaultColWidth="11.44140625" defaultRowHeight="13.8"/>
  <cols>
    <col min="1" max="1" width="35.6640625" style="1" customWidth="1"/>
    <col min="2" max="2" width="15.33203125" style="1" customWidth="1"/>
    <col min="3" max="4" width="16.109375" style="1" customWidth="1"/>
    <col min="5" max="5" width="17.33203125" style="1" customWidth="1"/>
    <col min="6" max="6" width="45.6640625" style="1" customWidth="1"/>
    <col min="7" max="16384" width="11.44140625" style="1"/>
  </cols>
  <sheetData>
    <row r="1" spans="1:6" ht="35.1" customHeight="1">
      <c r="A1" s="526" t="s">
        <v>68</v>
      </c>
      <c r="B1" s="527"/>
      <c r="C1" s="527"/>
      <c r="D1" s="527"/>
      <c r="E1" s="527"/>
      <c r="F1" s="528"/>
    </row>
    <row r="2" spans="1:6" ht="6.75" customHeight="1"/>
    <row r="3" spans="1:6" ht="20.100000000000001" customHeight="1">
      <c r="A3" s="529" t="s">
        <v>145</v>
      </c>
      <c r="B3" s="530"/>
      <c r="C3" s="530"/>
      <c r="D3" s="530"/>
      <c r="E3" s="530"/>
      <c r="F3" s="531"/>
    </row>
    <row r="4" spans="1:6" ht="20.100000000000001" customHeight="1">
      <c r="A4" s="529" t="s">
        <v>146</v>
      </c>
      <c r="B4" s="530"/>
      <c r="C4" s="530"/>
      <c r="D4" s="530"/>
      <c r="E4" s="530"/>
      <c r="F4" s="531"/>
    </row>
    <row r="5" spans="1:6" ht="25.2" customHeight="1">
      <c r="A5" s="524" t="s">
        <v>83</v>
      </c>
      <c r="B5" s="564" t="s">
        <v>10</v>
      </c>
      <c r="C5" s="637"/>
      <c r="D5" s="564" t="s">
        <v>105</v>
      </c>
      <c r="E5" s="637"/>
      <c r="F5" s="524" t="s">
        <v>5</v>
      </c>
    </row>
    <row r="6" spans="1:6" ht="19.5" customHeight="1">
      <c r="A6" s="623"/>
      <c r="B6" s="184" t="s">
        <v>91</v>
      </c>
      <c r="C6" s="184" t="s">
        <v>11</v>
      </c>
      <c r="D6" s="183" t="s">
        <v>121</v>
      </c>
      <c r="E6" s="183" t="s">
        <v>9</v>
      </c>
      <c r="F6" s="623"/>
    </row>
    <row r="7" spans="1:6" ht="75.75" customHeight="1">
      <c r="A7" s="414" t="s">
        <v>600</v>
      </c>
      <c r="B7" s="415" t="s">
        <v>596</v>
      </c>
      <c r="C7" s="416">
        <v>2050</v>
      </c>
      <c r="D7" s="415">
        <v>6309294.9199999999</v>
      </c>
      <c r="E7" s="415">
        <v>6309294.9199999999</v>
      </c>
      <c r="F7" s="417" t="s">
        <v>475</v>
      </c>
    </row>
    <row r="8" spans="1:6" ht="54.6" customHeight="1">
      <c r="A8" s="418" t="s">
        <v>600</v>
      </c>
      <c r="B8" s="419" t="s">
        <v>597</v>
      </c>
      <c r="C8" s="420">
        <f>13265+1754</f>
        <v>15019</v>
      </c>
      <c r="D8" s="419">
        <v>2357932</v>
      </c>
      <c r="E8" s="419">
        <v>2357932</v>
      </c>
      <c r="F8" s="421" t="s">
        <v>476</v>
      </c>
    </row>
    <row r="9" spans="1:6" ht="57.6" customHeight="1">
      <c r="A9" s="418" t="s">
        <v>600</v>
      </c>
      <c r="B9" s="419" t="s">
        <v>598</v>
      </c>
      <c r="C9" s="420">
        <v>30</v>
      </c>
      <c r="D9" s="419">
        <v>306009.46000000002</v>
      </c>
      <c r="E9" s="419">
        <v>306009.46000000002</v>
      </c>
      <c r="F9" s="421" t="s">
        <v>477</v>
      </c>
    </row>
    <row r="10" spans="1:6" ht="60.6" customHeight="1">
      <c r="A10" s="418" t="s">
        <v>600</v>
      </c>
      <c r="B10" s="419" t="s">
        <v>599</v>
      </c>
      <c r="C10" s="420">
        <v>6541</v>
      </c>
      <c r="D10" s="419">
        <v>13736100</v>
      </c>
      <c r="E10" s="419">
        <v>13736100</v>
      </c>
      <c r="F10" s="421" t="s">
        <v>593</v>
      </c>
    </row>
    <row r="11" spans="1:6" ht="80.400000000000006" customHeight="1">
      <c r="A11" s="418" t="s">
        <v>601</v>
      </c>
      <c r="B11" s="419" t="s">
        <v>594</v>
      </c>
      <c r="C11" s="420">
        <v>160</v>
      </c>
      <c r="D11" s="419">
        <v>7000000</v>
      </c>
      <c r="E11" s="419">
        <v>7000000</v>
      </c>
      <c r="F11" s="421" t="s">
        <v>471</v>
      </c>
    </row>
    <row r="12" spans="1:6" ht="69" customHeight="1">
      <c r="A12" s="418" t="s">
        <v>601</v>
      </c>
      <c r="B12" s="419" t="s">
        <v>602</v>
      </c>
      <c r="C12" s="420">
        <v>1000</v>
      </c>
      <c r="D12" s="419">
        <v>985870</v>
      </c>
      <c r="E12" s="419">
        <v>985870</v>
      </c>
      <c r="F12" s="421" t="s">
        <v>595</v>
      </c>
    </row>
    <row r="13" spans="1:6" ht="11.4" customHeight="1">
      <c r="A13" s="422"/>
      <c r="B13" s="423"/>
      <c r="C13" s="423"/>
      <c r="D13" s="423"/>
      <c r="E13" s="423"/>
      <c r="F13" s="424"/>
    </row>
    <row r="14" spans="1:6" s="377" customFormat="1" ht="23.4" customHeight="1">
      <c r="A14" s="429" t="s">
        <v>428</v>
      </c>
      <c r="B14" s="430"/>
      <c r="C14" s="430"/>
      <c r="D14" s="431">
        <f>SUM(D7:D13)</f>
        <v>30695206.380000003</v>
      </c>
      <c r="E14" s="431">
        <f>SUM(E7:E13)</f>
        <v>30695206.380000003</v>
      </c>
      <c r="F14" s="425"/>
    </row>
    <row r="15" spans="1:6" ht="9.6" customHeight="1">
      <c r="A15" s="426"/>
      <c r="B15" s="427"/>
      <c r="C15" s="427"/>
      <c r="D15" s="427"/>
      <c r="E15" s="427"/>
      <c r="F15" s="428"/>
    </row>
    <row r="16" spans="1:6">
      <c r="A16" s="19"/>
      <c r="B16" s="34"/>
      <c r="C16" s="34"/>
      <c r="D16" s="34"/>
      <c r="E16" s="34"/>
    </row>
    <row r="18" spans="1:6">
      <c r="A18" s="9"/>
      <c r="C18" s="11"/>
      <c r="D18" s="11"/>
      <c r="F18" s="11"/>
    </row>
    <row r="19" spans="1:6">
      <c r="A19" s="12"/>
      <c r="C19" s="14"/>
      <c r="D19" s="14"/>
      <c r="F19" s="14"/>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showGridLines="0" zoomScale="80" zoomScaleNormal="80" workbookViewId="0">
      <selection activeCell="F37" sqref="F37"/>
    </sheetView>
  </sheetViews>
  <sheetFormatPr baseColWidth="10" defaultColWidth="11.44140625" defaultRowHeight="13.8"/>
  <cols>
    <col min="1" max="1" width="40.6640625" style="1" customWidth="1"/>
    <col min="2" max="3" width="13.6640625" style="1" customWidth="1"/>
    <col min="4" max="4" width="16.33203125" style="1" customWidth="1"/>
    <col min="5" max="5" width="13.6640625" style="1" customWidth="1"/>
    <col min="6" max="6" width="45.6640625" style="1" customWidth="1"/>
    <col min="7" max="16384" width="11.44140625" style="1"/>
  </cols>
  <sheetData>
    <row r="1" spans="1:6" ht="35.1" customHeight="1">
      <c r="A1" s="526" t="s">
        <v>69</v>
      </c>
      <c r="B1" s="527"/>
      <c r="C1" s="527"/>
      <c r="D1" s="527"/>
      <c r="E1" s="527"/>
      <c r="F1" s="528"/>
    </row>
    <row r="2" spans="1:6" ht="6.75" customHeight="1"/>
    <row r="3" spans="1:6" ht="20.100000000000001" customHeight="1">
      <c r="A3" s="529" t="s">
        <v>145</v>
      </c>
      <c r="B3" s="530"/>
      <c r="C3" s="530"/>
      <c r="D3" s="530"/>
      <c r="E3" s="530"/>
      <c r="F3" s="531"/>
    </row>
    <row r="4" spans="1:6" ht="20.100000000000001" customHeight="1">
      <c r="A4" s="529" t="s">
        <v>146</v>
      </c>
      <c r="B4" s="530"/>
      <c r="C4" s="530"/>
      <c r="D4" s="530"/>
      <c r="E4" s="530"/>
      <c r="F4" s="531"/>
    </row>
    <row r="5" spans="1:6" ht="25.2" customHeight="1">
      <c r="A5" s="524" t="s">
        <v>19</v>
      </c>
      <c r="B5" s="564" t="s">
        <v>106</v>
      </c>
      <c r="C5" s="565"/>
      <c r="D5" s="565"/>
      <c r="E5" s="637"/>
      <c r="F5" s="524" t="s">
        <v>13</v>
      </c>
    </row>
    <row r="6" spans="1:6" ht="29.4" customHeight="1">
      <c r="A6" s="525"/>
      <c r="B6" s="117" t="s">
        <v>22</v>
      </c>
      <c r="C6" s="117" t="s">
        <v>21</v>
      </c>
      <c r="D6" s="117" t="s">
        <v>18</v>
      </c>
      <c r="E6" s="117" t="s">
        <v>20</v>
      </c>
      <c r="F6" s="525"/>
    </row>
    <row r="7" spans="1:6" ht="18" customHeight="1">
      <c r="A7" s="58"/>
      <c r="B7" s="58"/>
      <c r="C7" s="58"/>
      <c r="D7" s="58"/>
      <c r="E7" s="58"/>
      <c r="F7" s="58"/>
    </row>
    <row r="8" spans="1:6" ht="18" customHeight="1">
      <c r="A8" s="78"/>
      <c r="B8" s="78"/>
      <c r="C8" s="78"/>
      <c r="D8" s="78"/>
      <c r="E8" s="78"/>
      <c r="F8" s="74"/>
    </row>
    <row r="9" spans="1:6" ht="18" customHeight="1">
      <c r="A9" s="78"/>
      <c r="B9" s="78"/>
      <c r="C9" s="78"/>
      <c r="D9" s="78"/>
      <c r="E9" s="78"/>
      <c r="F9" s="74"/>
    </row>
    <row r="10" spans="1:6" ht="18" customHeight="1">
      <c r="A10" s="78"/>
      <c r="B10" s="78"/>
      <c r="C10" s="78"/>
      <c r="D10" s="78"/>
      <c r="E10" s="78"/>
      <c r="F10" s="74"/>
    </row>
    <row r="11" spans="1:6" ht="18" customHeight="1">
      <c r="A11" s="78"/>
      <c r="B11" s="78"/>
      <c r="C11" s="78"/>
      <c r="D11" s="78"/>
      <c r="E11" s="78"/>
      <c r="F11" s="74"/>
    </row>
    <row r="12" spans="1:6" ht="18" customHeight="1">
      <c r="A12" s="78"/>
      <c r="B12" s="78"/>
      <c r="C12" s="78"/>
      <c r="D12" s="78"/>
      <c r="E12" s="78"/>
      <c r="F12" s="74"/>
    </row>
    <row r="13" spans="1:6" ht="18" customHeight="1">
      <c r="A13" s="78"/>
      <c r="B13" s="78"/>
      <c r="C13" s="78"/>
      <c r="D13" s="78"/>
      <c r="E13" s="78"/>
      <c r="F13" s="74"/>
    </row>
    <row r="14" spans="1:6" ht="18" customHeight="1">
      <c r="A14" s="78"/>
      <c r="B14" s="78"/>
      <c r="C14" s="78"/>
      <c r="D14" s="78"/>
      <c r="E14" s="78"/>
      <c r="F14" s="74"/>
    </row>
    <row r="15" spans="1:6" ht="18" customHeight="1">
      <c r="A15" s="78"/>
      <c r="B15" s="78"/>
      <c r="C15" s="78"/>
      <c r="D15" s="78"/>
      <c r="E15" s="78"/>
      <c r="F15" s="74"/>
    </row>
    <row r="16" spans="1:6" ht="18" customHeight="1">
      <c r="A16" s="71"/>
      <c r="B16" s="71"/>
      <c r="C16" s="71"/>
      <c r="D16" s="71"/>
      <c r="E16" s="71"/>
      <c r="F16" s="73"/>
    </row>
    <row r="17" spans="1:6" ht="18" customHeight="1">
      <c r="A17" s="71"/>
      <c r="B17" s="71"/>
      <c r="C17" s="71"/>
      <c r="D17" s="71"/>
      <c r="E17" s="71"/>
      <c r="F17" s="73"/>
    </row>
    <row r="18" spans="1:6" ht="18" customHeight="1">
      <c r="A18" s="71"/>
      <c r="B18" s="71"/>
      <c r="C18" s="71"/>
      <c r="D18" s="71"/>
      <c r="E18" s="71"/>
      <c r="F18" s="73"/>
    </row>
    <row r="19" spans="1:6" ht="18" customHeight="1">
      <c r="A19" s="71"/>
      <c r="B19" s="71"/>
      <c r="C19" s="71"/>
      <c r="D19" s="71"/>
      <c r="E19" s="71"/>
      <c r="F19" s="73"/>
    </row>
    <row r="20" spans="1:6" ht="18" customHeight="1">
      <c r="A20" s="71"/>
      <c r="B20" s="71"/>
      <c r="C20" s="71"/>
      <c r="D20" s="71"/>
      <c r="E20" s="71"/>
      <c r="F20" s="73"/>
    </row>
    <row r="21" spans="1:6" ht="18" customHeight="1">
      <c r="A21" s="71"/>
      <c r="B21" s="71"/>
      <c r="C21" s="71"/>
      <c r="D21" s="71"/>
      <c r="E21" s="71"/>
      <c r="F21" s="73"/>
    </row>
    <row r="22" spans="1:6" ht="18" customHeight="1">
      <c r="A22" s="77" t="s">
        <v>249</v>
      </c>
      <c r="B22" s="71"/>
      <c r="C22" s="71"/>
      <c r="D22" s="71"/>
      <c r="E22" s="71"/>
      <c r="F22" s="73"/>
    </row>
    <row r="23" spans="1:6">
      <c r="A23" s="19"/>
      <c r="B23" s="34"/>
      <c r="C23" s="34"/>
      <c r="D23" s="34"/>
      <c r="E23" s="34"/>
    </row>
    <row r="24" spans="1:6">
      <c r="A24" s="9"/>
      <c r="D24" s="11"/>
      <c r="F24" s="11"/>
    </row>
    <row r="25" spans="1:6">
      <c r="A25" s="12"/>
      <c r="D25" s="14"/>
      <c r="F25" s="14"/>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
  <sheetViews>
    <sheetView showGridLines="0" zoomScale="80" zoomScaleNormal="80" zoomScaleSheetLayoutView="50" workbookViewId="0">
      <selection activeCell="E26" sqref="E26"/>
    </sheetView>
  </sheetViews>
  <sheetFormatPr baseColWidth="10" defaultColWidth="9.109375" defaultRowHeight="13.8"/>
  <cols>
    <col min="1" max="1" width="27.88671875" style="1" customWidth="1"/>
    <col min="2" max="2" width="17.6640625" style="1" customWidth="1"/>
    <col min="3" max="3" width="15.5546875" style="1" customWidth="1"/>
    <col min="4" max="4" width="25.6640625" style="1" customWidth="1"/>
    <col min="5" max="5" width="26.44140625" style="1" customWidth="1"/>
    <col min="6" max="6" width="11.44140625" style="1" customWidth="1"/>
    <col min="7" max="8" width="16.6640625" style="1" customWidth="1"/>
    <col min="9" max="16384" width="9.109375" style="1"/>
  </cols>
  <sheetData>
    <row r="1" spans="1:8" ht="35.1" customHeight="1">
      <c r="A1" s="526" t="s">
        <v>71</v>
      </c>
      <c r="B1" s="527"/>
      <c r="C1" s="527"/>
      <c r="D1" s="527"/>
      <c r="E1" s="527"/>
      <c r="F1" s="527"/>
      <c r="G1" s="527"/>
      <c r="H1" s="528"/>
    </row>
    <row r="2" spans="1:8" s="16" customFormat="1" ht="8.25" customHeight="1">
      <c r="A2" s="15"/>
      <c r="B2" s="15"/>
      <c r="C2" s="15"/>
      <c r="D2" s="15"/>
      <c r="E2" s="15"/>
      <c r="F2" s="15"/>
      <c r="G2" s="15"/>
      <c r="H2" s="15"/>
    </row>
    <row r="3" spans="1:8" s="16" customFormat="1" ht="19.5" customHeight="1">
      <c r="A3" s="529" t="s">
        <v>145</v>
      </c>
      <c r="B3" s="530"/>
      <c r="C3" s="530"/>
      <c r="D3" s="530"/>
      <c r="E3" s="530"/>
      <c r="F3" s="530"/>
      <c r="G3" s="530"/>
      <c r="H3" s="531"/>
    </row>
    <row r="4" spans="1:8" s="16" customFormat="1" ht="19.5" customHeight="1">
      <c r="A4" s="529" t="s">
        <v>146</v>
      </c>
      <c r="B4" s="530"/>
      <c r="C4" s="530"/>
      <c r="D4" s="530"/>
      <c r="E4" s="530"/>
      <c r="F4" s="530"/>
      <c r="G4" s="530"/>
      <c r="H4" s="531"/>
    </row>
    <row r="5" spans="1:8" ht="9" customHeight="1"/>
    <row r="6" spans="1:8" ht="25.2" customHeight="1">
      <c r="A6" s="524" t="s">
        <v>122</v>
      </c>
      <c r="B6" s="524" t="s">
        <v>24</v>
      </c>
      <c r="C6" s="524" t="s">
        <v>7</v>
      </c>
      <c r="D6" s="524" t="s">
        <v>8</v>
      </c>
      <c r="E6" s="564" t="s">
        <v>10</v>
      </c>
      <c r="F6" s="637"/>
      <c r="G6" s="564" t="s">
        <v>105</v>
      </c>
      <c r="H6" s="637"/>
    </row>
    <row r="7" spans="1:8" s="17" customFormat="1" ht="25.2" customHeight="1">
      <c r="A7" s="525"/>
      <c r="B7" s="525"/>
      <c r="C7" s="525"/>
      <c r="D7" s="525"/>
      <c r="E7" s="362" t="s">
        <v>91</v>
      </c>
      <c r="F7" s="362" t="s">
        <v>11</v>
      </c>
      <c r="G7" s="104" t="s">
        <v>121</v>
      </c>
      <c r="H7" s="104" t="s">
        <v>12</v>
      </c>
    </row>
    <row r="8" spans="1:8" ht="12" customHeight="1">
      <c r="A8" s="58"/>
      <c r="B8" s="58"/>
      <c r="C8" s="58"/>
      <c r="D8" s="58"/>
      <c r="E8" s="58"/>
      <c r="F8" s="58"/>
      <c r="G8" s="58"/>
      <c r="H8" s="58"/>
    </row>
    <row r="9" spans="1:8" ht="94.95" customHeight="1">
      <c r="A9" s="145" t="s">
        <v>603</v>
      </c>
      <c r="B9" s="146" t="s">
        <v>606</v>
      </c>
      <c r="C9" s="146" t="s">
        <v>372</v>
      </c>
      <c r="D9" s="145" t="s">
        <v>607</v>
      </c>
      <c r="E9" s="145" t="s">
        <v>608</v>
      </c>
      <c r="F9" s="147"/>
      <c r="G9" s="432">
        <v>0</v>
      </c>
      <c r="H9" s="432">
        <v>0</v>
      </c>
    </row>
    <row r="10" spans="1:8" ht="106.95" customHeight="1">
      <c r="A10" s="145" t="s">
        <v>604</v>
      </c>
      <c r="B10" s="146" t="s">
        <v>606</v>
      </c>
      <c r="C10" s="146" t="s">
        <v>372</v>
      </c>
      <c r="D10" s="145" t="s">
        <v>607</v>
      </c>
      <c r="E10" s="145" t="s">
        <v>609</v>
      </c>
      <c r="F10" s="147"/>
      <c r="G10" s="432">
        <v>0</v>
      </c>
      <c r="H10" s="432">
        <v>0</v>
      </c>
    </row>
    <row r="11" spans="1:8" ht="78.599999999999994" customHeight="1">
      <c r="A11" s="145" t="s">
        <v>605</v>
      </c>
      <c r="B11" s="146" t="s">
        <v>606</v>
      </c>
      <c r="C11" s="146" t="s">
        <v>372</v>
      </c>
      <c r="D11" s="145" t="s">
        <v>607</v>
      </c>
      <c r="E11" s="145" t="s">
        <v>610</v>
      </c>
      <c r="F11" s="148"/>
      <c r="G11" s="432">
        <v>0</v>
      </c>
      <c r="H11" s="432">
        <v>0</v>
      </c>
    </row>
    <row r="12" spans="1:8" ht="15" customHeight="1">
      <c r="A12" s="67"/>
      <c r="B12" s="67"/>
      <c r="C12" s="67"/>
      <c r="D12" s="67"/>
      <c r="E12" s="67"/>
      <c r="F12" s="67"/>
      <c r="G12" s="67"/>
      <c r="H12" s="67"/>
    </row>
    <row r="13" spans="1:8" ht="15" customHeight="1">
      <c r="A13" s="433" t="s">
        <v>249</v>
      </c>
      <c r="B13" s="434"/>
      <c r="C13" s="434"/>
      <c r="D13" s="434"/>
      <c r="E13" s="434"/>
      <c r="F13" s="434"/>
      <c r="G13" s="434"/>
      <c r="H13" s="434"/>
    </row>
    <row r="14" spans="1:8" ht="15" customHeight="1">
      <c r="A14" s="72"/>
      <c r="B14" s="72"/>
      <c r="C14" s="72"/>
      <c r="D14" s="72"/>
      <c r="E14" s="72"/>
      <c r="F14" s="72"/>
      <c r="G14" s="72"/>
      <c r="H14" s="72"/>
    </row>
    <row r="15" spans="1:8">
      <c r="A15" s="19" t="s">
        <v>117</v>
      </c>
      <c r="B15" s="19"/>
    </row>
    <row r="16" spans="1:8">
      <c r="A16" s="19"/>
      <c r="B16" s="19"/>
    </row>
    <row r="18" spans="1:5">
      <c r="A18" s="9"/>
      <c r="B18" s="9"/>
      <c r="E18" s="11"/>
    </row>
    <row r="19" spans="1:5">
      <c r="A19" s="12"/>
      <c r="B19" s="12"/>
      <c r="E19" s="14"/>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9"/>
  <sheetViews>
    <sheetView showGridLines="0" zoomScale="80" zoomScaleNormal="80" workbookViewId="0">
      <selection activeCell="C30" sqref="C30"/>
    </sheetView>
  </sheetViews>
  <sheetFormatPr baseColWidth="10" defaultColWidth="11.44140625" defaultRowHeight="13.8"/>
  <cols>
    <col min="1" max="1" width="42.33203125" style="25" customWidth="1"/>
    <col min="2" max="3" width="50.6640625" style="25" customWidth="1"/>
    <col min="4" max="16384" width="11.44140625" style="25"/>
  </cols>
  <sheetData>
    <row r="1" spans="1:3" ht="35.1" customHeight="1">
      <c r="A1" s="706" t="s">
        <v>73</v>
      </c>
      <c r="B1" s="707"/>
      <c r="C1" s="708"/>
    </row>
    <row r="2" spans="1:3" ht="6.75" customHeight="1"/>
    <row r="3" spans="1:3" s="26" customFormat="1" ht="15" customHeight="1">
      <c r="A3" s="714" t="s">
        <v>145</v>
      </c>
      <c r="B3" s="715"/>
      <c r="C3" s="716"/>
    </row>
    <row r="4" spans="1:3" s="26" customFormat="1" ht="6.75" customHeight="1"/>
    <row r="5" spans="1:3" s="26" customFormat="1" ht="15" customHeight="1">
      <c r="A5" s="714" t="s">
        <v>146</v>
      </c>
      <c r="B5" s="715"/>
      <c r="C5" s="716"/>
    </row>
    <row r="6" spans="1:3" s="26" customFormat="1" ht="6.75" customHeight="1"/>
    <row r="7" spans="1:3" s="26" customFormat="1" ht="15" customHeight="1">
      <c r="A7" s="709" t="s">
        <v>43</v>
      </c>
      <c r="B7" s="710"/>
      <c r="C7" s="711"/>
    </row>
    <row r="8" spans="1:3" s="26" customFormat="1" ht="6.75" customHeight="1">
      <c r="A8" s="717"/>
      <c r="B8" s="717"/>
      <c r="C8" s="717"/>
    </row>
    <row r="9" spans="1:3" s="26" customFormat="1" ht="15" customHeight="1">
      <c r="A9" s="27" t="s">
        <v>44</v>
      </c>
      <c r="B9" s="712"/>
      <c r="C9" s="713"/>
    </row>
    <row r="10" spans="1:3" s="26" customFormat="1" ht="15" customHeight="1">
      <c r="A10" s="27" t="s">
        <v>45</v>
      </c>
      <c r="B10" s="712"/>
      <c r="C10" s="713"/>
    </row>
    <row r="11" spans="1:3" s="26" customFormat="1" ht="15" customHeight="1">
      <c r="A11" s="27" t="s">
        <v>46</v>
      </c>
      <c r="B11" s="712"/>
      <c r="C11" s="713"/>
    </row>
    <row r="12" spans="1:3" s="26" customFormat="1" ht="15" customHeight="1">
      <c r="A12" s="27" t="s">
        <v>47</v>
      </c>
      <c r="B12" s="712"/>
      <c r="C12" s="713"/>
    </row>
    <row r="13" spans="1:3" s="26" customFormat="1" ht="15" customHeight="1">
      <c r="A13" s="28" t="s">
        <v>48</v>
      </c>
      <c r="B13" s="712"/>
      <c r="C13" s="713"/>
    </row>
    <row r="14" spans="1:3" s="26" customFormat="1" ht="33.6" customHeight="1">
      <c r="A14" s="28" t="s">
        <v>49</v>
      </c>
      <c r="B14" s="712"/>
      <c r="C14" s="718"/>
    </row>
    <row r="15" spans="1:3" s="26" customFormat="1" ht="33.6" customHeight="1">
      <c r="A15" s="28" t="s">
        <v>50</v>
      </c>
      <c r="B15" s="712"/>
      <c r="C15" s="713"/>
    </row>
    <row r="16" spans="1:3" s="26" customFormat="1" ht="33.6" customHeight="1">
      <c r="A16" s="28" t="s">
        <v>51</v>
      </c>
      <c r="B16" s="712"/>
      <c r="C16" s="713"/>
    </row>
    <row r="17" spans="1:3" s="26" customFormat="1" ht="6.75" customHeight="1"/>
    <row r="18" spans="1:3" s="26" customFormat="1" ht="15" customHeight="1">
      <c r="A18" s="709" t="s">
        <v>52</v>
      </c>
      <c r="B18" s="710"/>
      <c r="C18" s="711"/>
    </row>
    <row r="19" spans="1:3" s="26" customFormat="1" ht="28.95" customHeight="1">
      <c r="A19" s="29" t="s">
        <v>53</v>
      </c>
      <c r="B19" s="29" t="s">
        <v>54</v>
      </c>
      <c r="C19" s="30" t="s">
        <v>55</v>
      </c>
    </row>
    <row r="20" spans="1:3" s="26" customFormat="1" ht="15" customHeight="1">
      <c r="A20" s="31"/>
      <c r="B20" s="31"/>
      <c r="C20" s="32"/>
    </row>
    <row r="21" spans="1:3" s="26" customFormat="1" ht="6.75" customHeight="1"/>
    <row r="22" spans="1:3" s="26" customFormat="1" ht="15" customHeight="1">
      <c r="A22" s="709" t="s">
        <v>56</v>
      </c>
      <c r="B22" s="710"/>
      <c r="C22" s="711"/>
    </row>
    <row r="23" spans="1:3" s="26" customFormat="1" ht="15" customHeight="1">
      <c r="A23" s="29" t="s">
        <v>57</v>
      </c>
      <c r="B23" s="29" t="s">
        <v>58</v>
      </c>
      <c r="C23" s="30" t="s">
        <v>59</v>
      </c>
    </row>
    <row r="24" spans="1:3" s="26" customFormat="1" ht="15" customHeight="1">
      <c r="A24" s="31"/>
      <c r="B24" s="31"/>
      <c r="C24" s="32"/>
    </row>
    <row r="25" spans="1:3" s="26" customFormat="1" ht="6.75" customHeight="1"/>
    <row r="26" spans="1:3" s="26" customFormat="1" ht="15" customHeight="1">
      <c r="A26" s="709" t="s">
        <v>60</v>
      </c>
      <c r="B26" s="710"/>
      <c r="C26" s="711"/>
    </row>
    <row r="27" spans="1:3" s="26" customFormat="1" ht="15" customHeight="1">
      <c r="A27" s="29" t="s">
        <v>61</v>
      </c>
      <c r="B27" s="29" t="s">
        <v>62</v>
      </c>
      <c r="C27" s="30" t="s">
        <v>63</v>
      </c>
    </row>
    <row r="28" spans="1:3" s="26" customFormat="1" ht="34.950000000000003" customHeight="1">
      <c r="A28" s="33"/>
      <c r="B28" s="29"/>
      <c r="C28" s="32"/>
    </row>
    <row r="29" spans="1:3">
      <c r="A29" s="26"/>
      <c r="B29" s="26"/>
      <c r="C29" s="26"/>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vertic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9"/>
  <sheetViews>
    <sheetView showGridLines="0" zoomScale="80" zoomScaleNormal="80" zoomScaleSheetLayoutView="70" workbookViewId="0">
      <selection activeCell="D13" sqref="D13"/>
    </sheetView>
  </sheetViews>
  <sheetFormatPr baseColWidth="10" defaultColWidth="12.5546875" defaultRowHeight="13.8"/>
  <cols>
    <col min="1" max="1" width="60.109375" style="20" customWidth="1"/>
    <col min="2" max="3" width="16.109375" style="21" customWidth="1"/>
    <col min="4" max="4" width="66.33203125" style="21" customWidth="1"/>
    <col min="5" max="16384" width="12.5546875" style="21"/>
  </cols>
  <sheetData>
    <row r="1" spans="1:4" ht="35.1" customHeight="1">
      <c r="A1" s="526" t="s">
        <v>125</v>
      </c>
      <c r="B1" s="527"/>
      <c r="C1" s="527"/>
      <c r="D1" s="528"/>
    </row>
    <row r="2" spans="1:4" ht="7.5" customHeight="1">
      <c r="A2" s="22"/>
      <c r="B2" s="23"/>
      <c r="C2" s="23"/>
      <c r="D2" s="23"/>
    </row>
    <row r="3" spans="1:4" ht="20.100000000000001" customHeight="1">
      <c r="A3" s="529" t="s">
        <v>145</v>
      </c>
      <c r="B3" s="530"/>
      <c r="C3" s="530"/>
      <c r="D3" s="531"/>
    </row>
    <row r="4" spans="1:4" ht="20.100000000000001" customHeight="1">
      <c r="A4" s="529" t="s">
        <v>146</v>
      </c>
      <c r="B4" s="530"/>
      <c r="C4" s="530"/>
      <c r="D4" s="531"/>
    </row>
    <row r="5" spans="1:4" ht="25.95" customHeight="1">
      <c r="A5" s="719" t="s">
        <v>113</v>
      </c>
      <c r="B5" s="564" t="s">
        <v>107</v>
      </c>
      <c r="C5" s="721"/>
      <c r="D5" s="722" t="s">
        <v>4</v>
      </c>
    </row>
    <row r="6" spans="1:4" s="24" customFormat="1" ht="25.95" customHeight="1">
      <c r="A6" s="720"/>
      <c r="B6" s="118" t="s">
        <v>88</v>
      </c>
      <c r="C6" s="119" t="s">
        <v>9</v>
      </c>
      <c r="D6" s="723"/>
    </row>
    <row r="7" spans="1:4" ht="59.25" customHeight="1">
      <c r="A7" s="435" t="s">
        <v>250</v>
      </c>
      <c r="B7" s="436">
        <v>10000000</v>
      </c>
      <c r="C7" s="437">
        <v>0</v>
      </c>
      <c r="D7" s="438" t="s">
        <v>464</v>
      </c>
    </row>
    <row r="8" spans="1:4" ht="58.2" customHeight="1">
      <c r="A8" s="439" t="s">
        <v>455</v>
      </c>
      <c r="B8" s="440">
        <v>30000000</v>
      </c>
      <c r="C8" s="441">
        <v>0</v>
      </c>
      <c r="D8" s="442" t="s">
        <v>456</v>
      </c>
    </row>
    <row r="9" spans="1:4" ht="45" customHeight="1">
      <c r="A9" s="439" t="s">
        <v>251</v>
      </c>
      <c r="B9" s="440">
        <v>30000000</v>
      </c>
      <c r="C9" s="441">
        <v>0</v>
      </c>
      <c r="D9" s="442" t="s">
        <v>457</v>
      </c>
    </row>
    <row r="10" spans="1:4" ht="37.5" customHeight="1">
      <c r="A10" s="439" t="s">
        <v>252</v>
      </c>
      <c r="B10" s="443">
        <v>10000000</v>
      </c>
      <c r="C10" s="441">
        <v>0</v>
      </c>
      <c r="D10" s="442" t="s">
        <v>458</v>
      </c>
    </row>
    <row r="11" spans="1:4" ht="48" customHeight="1">
      <c r="A11" s="439" t="s">
        <v>459</v>
      </c>
      <c r="B11" s="440">
        <v>30000000</v>
      </c>
      <c r="C11" s="441">
        <v>0</v>
      </c>
      <c r="D11" s="444" t="s">
        <v>465</v>
      </c>
    </row>
    <row r="12" spans="1:4" ht="34.200000000000003" customHeight="1">
      <c r="A12" s="439" t="s">
        <v>253</v>
      </c>
      <c r="B12" s="440">
        <v>10000000</v>
      </c>
      <c r="C12" s="441">
        <v>0</v>
      </c>
      <c r="D12" s="442" t="s">
        <v>460</v>
      </c>
    </row>
    <row r="13" spans="1:4" ht="52.2" customHeight="1">
      <c r="A13" s="445" t="s">
        <v>254</v>
      </c>
      <c r="B13" s="446">
        <v>30000000</v>
      </c>
      <c r="C13" s="447">
        <v>7985870</v>
      </c>
      <c r="D13" s="442" t="s">
        <v>474</v>
      </c>
    </row>
    <row r="14" spans="1:4" ht="16.95" customHeight="1">
      <c r="A14" s="448"/>
      <c r="B14" s="449"/>
      <c r="C14" s="449"/>
      <c r="D14" s="450"/>
    </row>
    <row r="15" spans="1:4" ht="20.25" customHeight="1">
      <c r="A15" s="454" t="s">
        <v>249</v>
      </c>
      <c r="B15" s="455">
        <f>SUM(B7:B14)</f>
        <v>150000000</v>
      </c>
      <c r="C15" s="455">
        <f>SUM(C7:C14)</f>
        <v>7985870</v>
      </c>
      <c r="D15" s="456"/>
    </row>
    <row r="16" spans="1:4" ht="14.4" customHeight="1">
      <c r="A16" s="451"/>
      <c r="B16" s="452"/>
      <c r="C16" s="452"/>
      <c r="D16" s="453"/>
    </row>
    <row r="17" spans="1:3">
      <c r="A17" s="19" t="s">
        <v>124</v>
      </c>
    </row>
    <row r="18" spans="1:3">
      <c r="A18" s="9"/>
      <c r="C18" s="11"/>
    </row>
    <row r="19" spans="1:3">
      <c r="A19" s="12"/>
      <c r="C19" s="14"/>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showGridLines="0" zoomScale="90" zoomScaleNormal="90" workbookViewId="0">
      <selection activeCell="B17" sqref="B17:E17"/>
    </sheetView>
  </sheetViews>
  <sheetFormatPr baseColWidth="10" defaultColWidth="11.44140625" defaultRowHeight="13.8"/>
  <cols>
    <col min="1" max="1" width="19.109375" style="1" customWidth="1"/>
    <col min="2" max="7" width="25.6640625" style="1" customWidth="1"/>
    <col min="8" max="16384" width="11.44140625" style="1"/>
  </cols>
  <sheetData>
    <row r="1" spans="1:7" ht="35.1" customHeight="1">
      <c r="A1" s="526" t="s">
        <v>67</v>
      </c>
      <c r="B1" s="527"/>
      <c r="C1" s="527"/>
      <c r="D1" s="527"/>
      <c r="E1" s="527"/>
      <c r="F1" s="527"/>
      <c r="G1" s="528"/>
    </row>
    <row r="2" spans="1:7" ht="6.75" customHeight="1"/>
    <row r="3" spans="1:7" ht="17.25" customHeight="1">
      <c r="A3" s="529" t="s">
        <v>145</v>
      </c>
      <c r="B3" s="530"/>
      <c r="C3" s="530"/>
      <c r="D3" s="530"/>
      <c r="E3" s="530"/>
      <c r="F3" s="530"/>
      <c r="G3" s="531"/>
    </row>
    <row r="4" spans="1:7" ht="17.25" customHeight="1">
      <c r="A4" s="529" t="s">
        <v>146</v>
      </c>
      <c r="B4" s="530"/>
      <c r="C4" s="530"/>
      <c r="D4" s="530"/>
      <c r="E4" s="530"/>
      <c r="F4" s="530"/>
      <c r="G4" s="531"/>
    </row>
    <row r="5" spans="1:7" ht="25.5" customHeight="1">
      <c r="A5" s="524" t="s">
        <v>6</v>
      </c>
      <c r="B5" s="536" t="s">
        <v>86</v>
      </c>
      <c r="C5" s="537"/>
      <c r="D5" s="537"/>
      <c r="E5" s="538"/>
      <c r="F5" s="536" t="s">
        <v>77</v>
      </c>
      <c r="G5" s="538"/>
    </row>
    <row r="6" spans="1:7" ht="25.5" customHeight="1">
      <c r="A6" s="553"/>
      <c r="B6" s="103" t="s">
        <v>118</v>
      </c>
      <c r="C6" s="103" t="s">
        <v>34</v>
      </c>
      <c r="D6" s="103" t="s">
        <v>35</v>
      </c>
      <c r="E6" s="103" t="s">
        <v>92</v>
      </c>
      <c r="F6" s="104" t="s">
        <v>93</v>
      </c>
      <c r="G6" s="104" t="s">
        <v>94</v>
      </c>
    </row>
    <row r="7" spans="1:7" s="34" customFormat="1" ht="12.75" customHeight="1">
      <c r="A7" s="18"/>
      <c r="B7" s="18"/>
      <c r="C7" s="18"/>
      <c r="D7" s="18"/>
      <c r="E7" s="18"/>
      <c r="F7" s="18"/>
      <c r="G7" s="18"/>
    </row>
    <row r="8" spans="1:7" s="34" customFormat="1" ht="22.95" customHeight="1">
      <c r="A8" s="241" t="s">
        <v>87</v>
      </c>
      <c r="B8" s="251">
        <v>118308120.41</v>
      </c>
      <c r="C8" s="251">
        <v>118308120.41</v>
      </c>
      <c r="D8" s="251">
        <v>118308120.41</v>
      </c>
      <c r="E8" s="251">
        <v>118308120.41</v>
      </c>
      <c r="F8" s="242">
        <v>0</v>
      </c>
      <c r="G8" s="242">
        <v>0</v>
      </c>
    </row>
    <row r="9" spans="1:7" s="34" customFormat="1" ht="30" customHeight="1">
      <c r="A9" s="91">
        <v>1000</v>
      </c>
      <c r="B9" s="209">
        <v>50248483.099999987</v>
      </c>
      <c r="C9" s="209">
        <v>50248483.099999987</v>
      </c>
      <c r="D9" s="209">
        <v>50248483.099999987</v>
      </c>
      <c r="E9" s="209">
        <v>50248483.099999987</v>
      </c>
      <c r="F9" s="209">
        <v>0</v>
      </c>
      <c r="G9" s="209">
        <v>0</v>
      </c>
    </row>
    <row r="10" spans="1:7" s="34" customFormat="1" ht="30" customHeight="1">
      <c r="A10" s="91">
        <v>2000</v>
      </c>
      <c r="B10" s="209">
        <v>14898766.83</v>
      </c>
      <c r="C10" s="209">
        <v>14898766.83</v>
      </c>
      <c r="D10" s="209">
        <v>14898766.83</v>
      </c>
      <c r="E10" s="209">
        <v>14898766.83</v>
      </c>
      <c r="F10" s="209">
        <v>0</v>
      </c>
      <c r="G10" s="209">
        <v>0</v>
      </c>
    </row>
    <row r="11" spans="1:7" s="34" customFormat="1" ht="30" customHeight="1">
      <c r="A11" s="91">
        <v>3000</v>
      </c>
      <c r="B11" s="209">
        <v>53160870.480000004</v>
      </c>
      <c r="C11" s="209">
        <v>53160870.480000004</v>
      </c>
      <c r="D11" s="209">
        <v>53160870.480000004</v>
      </c>
      <c r="E11" s="209">
        <v>53160870.480000004</v>
      </c>
      <c r="F11" s="209">
        <v>0</v>
      </c>
      <c r="G11" s="209">
        <v>0</v>
      </c>
    </row>
    <row r="12" spans="1:7" s="34" customFormat="1" ht="30" customHeight="1">
      <c r="A12" s="243" t="s">
        <v>90</v>
      </c>
      <c r="B12" s="244">
        <v>133007511.22</v>
      </c>
      <c r="C12" s="244">
        <v>133007511.22</v>
      </c>
      <c r="D12" s="244">
        <v>133007511.22</v>
      </c>
      <c r="E12" s="244">
        <v>133007511.22</v>
      </c>
      <c r="F12" s="244">
        <v>0</v>
      </c>
      <c r="G12" s="244">
        <v>0</v>
      </c>
    </row>
    <row r="13" spans="1:7" s="34" customFormat="1" ht="30" customHeight="1">
      <c r="A13" s="91">
        <v>1000</v>
      </c>
      <c r="B13" s="209">
        <v>18628376.699999999</v>
      </c>
      <c r="C13" s="209">
        <v>18628376.699999999</v>
      </c>
      <c r="D13" s="209">
        <v>18628376.699999999</v>
      </c>
      <c r="E13" s="209">
        <v>18628376.699999999</v>
      </c>
      <c r="F13" s="209">
        <v>0</v>
      </c>
      <c r="G13" s="209">
        <v>0</v>
      </c>
    </row>
    <row r="14" spans="1:7" s="34" customFormat="1" ht="30" customHeight="1">
      <c r="A14" s="91">
        <v>2000</v>
      </c>
      <c r="B14" s="209">
        <v>7764123.1399999987</v>
      </c>
      <c r="C14" s="209">
        <v>7764123.1399999987</v>
      </c>
      <c r="D14" s="209">
        <v>7764123.1399999987</v>
      </c>
      <c r="E14" s="209">
        <v>7764123.1399999987</v>
      </c>
      <c r="F14" s="99"/>
      <c r="G14" s="99"/>
    </row>
    <row r="15" spans="1:7" s="34" customFormat="1" ht="30" customHeight="1">
      <c r="A15" s="91">
        <v>3000</v>
      </c>
      <c r="B15" s="209">
        <v>106615011.38</v>
      </c>
      <c r="C15" s="209">
        <v>106615011.38</v>
      </c>
      <c r="D15" s="209">
        <v>106615011.38</v>
      </c>
      <c r="E15" s="209">
        <v>106615011.38</v>
      </c>
      <c r="F15" s="99"/>
      <c r="G15" s="99"/>
    </row>
    <row r="16" spans="1:7" s="34" customFormat="1" ht="30" customHeight="1">
      <c r="A16" s="57">
        <v>5000</v>
      </c>
      <c r="B16" s="209">
        <v>0</v>
      </c>
      <c r="C16" s="209">
        <v>0</v>
      </c>
      <c r="D16" s="209">
        <v>0</v>
      </c>
      <c r="E16" s="209">
        <v>0</v>
      </c>
      <c r="F16" s="5"/>
      <c r="G16" s="5"/>
    </row>
    <row r="17" spans="1:7" s="34" customFormat="1" ht="30" customHeight="1">
      <c r="A17" s="245" t="s">
        <v>249</v>
      </c>
      <c r="B17" s="248">
        <v>251315631.63</v>
      </c>
      <c r="C17" s="248">
        <v>251315631.63</v>
      </c>
      <c r="D17" s="248">
        <v>251315631.63</v>
      </c>
      <c r="E17" s="248">
        <v>251315631.63</v>
      </c>
      <c r="F17" s="248">
        <v>0</v>
      </c>
      <c r="G17" s="248">
        <v>0</v>
      </c>
    </row>
    <row r="18" spans="1:7">
      <c r="A18" s="19"/>
    </row>
    <row r="19" spans="1:7">
      <c r="A19" s="9"/>
      <c r="C19" s="11"/>
      <c r="D19" s="11"/>
      <c r="E19" s="11"/>
      <c r="F19" s="10"/>
    </row>
    <row r="20" spans="1:7">
      <c r="A20" s="12"/>
      <c r="B20" s="212"/>
      <c r="C20" s="212"/>
      <c r="D20" s="14"/>
      <c r="E20" s="14"/>
      <c r="F20" s="13"/>
    </row>
    <row r="22" spans="1:7">
      <c r="B22" s="212"/>
      <c r="C22" s="212"/>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90"/>
  <sheetViews>
    <sheetView showGridLines="0" topLeftCell="A4" zoomScale="90" zoomScaleNormal="90" zoomScaleSheetLayoutView="70" workbookViewId="0">
      <selection activeCell="F8" sqref="F8"/>
    </sheetView>
  </sheetViews>
  <sheetFormatPr baseColWidth="10" defaultColWidth="9.109375" defaultRowHeight="13.8"/>
  <cols>
    <col min="1" max="1" width="20.88671875" style="1" customWidth="1"/>
    <col min="2" max="2" width="26.44140625" style="1" customWidth="1"/>
    <col min="3" max="3" width="53.109375" style="1" customWidth="1"/>
    <col min="4" max="4" width="12.5546875" style="1" bestFit="1" customWidth="1"/>
    <col min="5" max="7" width="15.6640625" style="1" customWidth="1"/>
    <col min="8" max="16384" width="9.109375" style="1"/>
  </cols>
  <sheetData>
    <row r="1" spans="1:7" ht="35.1" customHeight="1">
      <c r="A1" s="526" t="s">
        <v>25</v>
      </c>
      <c r="B1" s="527"/>
      <c r="C1" s="527"/>
      <c r="D1" s="527"/>
      <c r="E1" s="527"/>
      <c r="F1" s="527"/>
      <c r="G1" s="528"/>
    </row>
    <row r="2" spans="1:7" s="16" customFormat="1" ht="8.25" customHeight="1">
      <c r="A2" s="15"/>
      <c r="B2" s="15"/>
      <c r="C2" s="15"/>
      <c r="D2" s="15"/>
      <c r="E2" s="15"/>
      <c r="F2" s="15"/>
      <c r="G2" s="15"/>
    </row>
    <row r="3" spans="1:7" s="16" customFormat="1" ht="19.5" customHeight="1">
      <c r="A3" s="529" t="s">
        <v>145</v>
      </c>
      <c r="B3" s="530"/>
      <c r="C3" s="530"/>
      <c r="D3" s="530"/>
      <c r="E3" s="530"/>
      <c r="F3" s="530"/>
      <c r="G3" s="531"/>
    </row>
    <row r="4" spans="1:7" s="16" customFormat="1" ht="19.5" customHeight="1">
      <c r="A4" s="529" t="s">
        <v>146</v>
      </c>
      <c r="B4" s="530"/>
      <c r="C4" s="530"/>
      <c r="D4" s="530"/>
      <c r="E4" s="530"/>
      <c r="F4" s="530"/>
      <c r="G4" s="531"/>
    </row>
    <row r="5" spans="1:7" ht="9" customHeight="1"/>
    <row r="6" spans="1:7" ht="26.25" customHeight="1">
      <c r="A6" s="524" t="s">
        <v>27</v>
      </c>
      <c r="B6" s="524" t="s">
        <v>26</v>
      </c>
      <c r="C6" s="524" t="s">
        <v>4</v>
      </c>
      <c r="D6" s="524" t="s">
        <v>28</v>
      </c>
      <c r="E6" s="564" t="s">
        <v>86</v>
      </c>
      <c r="F6" s="565"/>
      <c r="G6" s="637"/>
    </row>
    <row r="7" spans="1:7" s="17" customFormat="1" ht="36" customHeight="1">
      <c r="A7" s="525"/>
      <c r="B7" s="525"/>
      <c r="C7" s="525"/>
      <c r="D7" s="525"/>
      <c r="E7" s="103" t="s">
        <v>89</v>
      </c>
      <c r="F7" s="103" t="s">
        <v>123</v>
      </c>
      <c r="G7" s="103" t="s">
        <v>29</v>
      </c>
    </row>
    <row r="8" spans="1:7" ht="96">
      <c r="A8" s="149" t="s">
        <v>255</v>
      </c>
      <c r="B8" s="150" t="s">
        <v>256</v>
      </c>
      <c r="C8" s="151" t="s">
        <v>257</v>
      </c>
      <c r="D8" s="152">
        <v>0</v>
      </c>
      <c r="E8" s="153">
        <v>714870</v>
      </c>
      <c r="F8" s="153">
        <v>0</v>
      </c>
      <c r="G8" s="154">
        <v>0</v>
      </c>
    </row>
    <row r="9" spans="1:7" ht="96">
      <c r="A9" s="149" t="s">
        <v>258</v>
      </c>
      <c r="B9" s="150" t="s">
        <v>259</v>
      </c>
      <c r="C9" s="151" t="s">
        <v>260</v>
      </c>
      <c r="D9" s="152">
        <v>0</v>
      </c>
      <c r="E9" s="153">
        <v>714870</v>
      </c>
      <c r="F9" s="153">
        <v>0</v>
      </c>
      <c r="G9" s="154">
        <v>0</v>
      </c>
    </row>
    <row r="10" spans="1:7" ht="96">
      <c r="A10" s="149" t="s">
        <v>261</v>
      </c>
      <c r="B10" s="150" t="s">
        <v>262</v>
      </c>
      <c r="C10" s="151" t="s">
        <v>263</v>
      </c>
      <c r="D10" s="152">
        <v>0</v>
      </c>
      <c r="E10" s="153">
        <v>714870</v>
      </c>
      <c r="F10" s="153">
        <v>0</v>
      </c>
      <c r="G10" s="154">
        <v>0</v>
      </c>
    </row>
    <row r="11" spans="1:7" ht="96">
      <c r="A11" s="149" t="s">
        <v>264</v>
      </c>
      <c r="B11" s="150" t="s">
        <v>265</v>
      </c>
      <c r="C11" s="151" t="s">
        <v>260</v>
      </c>
      <c r="D11" s="152">
        <v>0</v>
      </c>
      <c r="E11" s="153">
        <v>714870</v>
      </c>
      <c r="F11" s="153">
        <v>0</v>
      </c>
      <c r="G11" s="154">
        <v>0</v>
      </c>
    </row>
    <row r="12" spans="1:7" ht="96">
      <c r="A12" s="149" t="s">
        <v>266</v>
      </c>
      <c r="B12" s="150" t="s">
        <v>267</v>
      </c>
      <c r="C12" s="151" t="s">
        <v>268</v>
      </c>
      <c r="D12" s="152">
        <v>0</v>
      </c>
      <c r="E12" s="153">
        <v>714870</v>
      </c>
      <c r="F12" s="153">
        <v>0</v>
      </c>
      <c r="G12" s="154">
        <v>0</v>
      </c>
    </row>
    <row r="13" spans="1:7" ht="96">
      <c r="A13" s="149" t="s">
        <v>269</v>
      </c>
      <c r="B13" s="150" t="s">
        <v>270</v>
      </c>
      <c r="C13" s="151" t="s">
        <v>268</v>
      </c>
      <c r="D13" s="152">
        <v>0</v>
      </c>
      <c r="E13" s="153">
        <v>714870</v>
      </c>
      <c r="F13" s="153">
        <v>0</v>
      </c>
      <c r="G13" s="154">
        <v>0</v>
      </c>
    </row>
    <row r="14" spans="1:7" ht="96">
      <c r="A14" s="149" t="s">
        <v>271</v>
      </c>
      <c r="B14" s="150" t="s">
        <v>272</v>
      </c>
      <c r="C14" s="151" t="s">
        <v>268</v>
      </c>
      <c r="D14" s="152">
        <v>0</v>
      </c>
      <c r="E14" s="153">
        <v>714870</v>
      </c>
      <c r="F14" s="153">
        <v>0</v>
      </c>
      <c r="G14" s="154">
        <v>0</v>
      </c>
    </row>
    <row r="15" spans="1:7" ht="96">
      <c r="A15" s="149" t="s">
        <v>273</v>
      </c>
      <c r="B15" s="150" t="s">
        <v>274</v>
      </c>
      <c r="C15" s="151" t="s">
        <v>268</v>
      </c>
      <c r="D15" s="152">
        <v>0</v>
      </c>
      <c r="E15" s="153">
        <v>714870</v>
      </c>
      <c r="F15" s="153">
        <v>0</v>
      </c>
      <c r="G15" s="154">
        <v>0</v>
      </c>
    </row>
    <row r="16" spans="1:7" ht="96">
      <c r="A16" s="149" t="s">
        <v>275</v>
      </c>
      <c r="B16" s="150" t="s">
        <v>276</v>
      </c>
      <c r="C16" s="151" t="s">
        <v>260</v>
      </c>
      <c r="D16" s="152">
        <v>0</v>
      </c>
      <c r="E16" s="153">
        <v>714870</v>
      </c>
      <c r="F16" s="153">
        <v>0</v>
      </c>
      <c r="G16" s="154">
        <v>0</v>
      </c>
    </row>
    <row r="17" spans="1:7" ht="36">
      <c r="A17" s="149" t="s">
        <v>277</v>
      </c>
      <c r="B17" s="150" t="s">
        <v>278</v>
      </c>
      <c r="C17" s="151" t="s">
        <v>279</v>
      </c>
      <c r="D17" s="152">
        <v>0</v>
      </c>
      <c r="E17" s="153">
        <v>714870</v>
      </c>
      <c r="F17" s="153">
        <v>0</v>
      </c>
      <c r="G17" s="154">
        <v>0</v>
      </c>
    </row>
    <row r="18" spans="1:7" ht="60">
      <c r="A18" s="149" t="s">
        <v>280</v>
      </c>
      <c r="B18" s="155" t="s">
        <v>281</v>
      </c>
      <c r="C18" s="156" t="s">
        <v>282</v>
      </c>
      <c r="D18" s="152">
        <v>0</v>
      </c>
      <c r="E18" s="153">
        <v>714870</v>
      </c>
      <c r="F18" s="153">
        <v>0</v>
      </c>
      <c r="G18" s="154">
        <v>0</v>
      </c>
    </row>
    <row r="19" spans="1:7" ht="96">
      <c r="A19" s="149" t="s">
        <v>283</v>
      </c>
      <c r="B19" s="150" t="s">
        <v>284</v>
      </c>
      <c r="C19" s="151" t="s">
        <v>260</v>
      </c>
      <c r="D19" s="152">
        <v>0</v>
      </c>
      <c r="E19" s="153">
        <v>714870</v>
      </c>
      <c r="F19" s="153">
        <v>0</v>
      </c>
      <c r="G19" s="154">
        <v>0</v>
      </c>
    </row>
    <row r="20" spans="1:7" ht="96">
      <c r="A20" s="149" t="s">
        <v>285</v>
      </c>
      <c r="B20" s="150" t="s">
        <v>284</v>
      </c>
      <c r="C20" s="151" t="s">
        <v>260</v>
      </c>
      <c r="D20" s="152">
        <v>0</v>
      </c>
      <c r="E20" s="153">
        <v>714870</v>
      </c>
      <c r="F20" s="153">
        <v>0</v>
      </c>
      <c r="G20" s="154">
        <v>0</v>
      </c>
    </row>
    <row r="21" spans="1:7" ht="96">
      <c r="A21" s="149" t="s">
        <v>286</v>
      </c>
      <c r="B21" s="150" t="s">
        <v>287</v>
      </c>
      <c r="C21" s="151" t="s">
        <v>257</v>
      </c>
      <c r="D21" s="152">
        <v>0</v>
      </c>
      <c r="E21" s="153">
        <v>714870</v>
      </c>
      <c r="F21" s="153">
        <v>0</v>
      </c>
      <c r="G21" s="154">
        <v>0</v>
      </c>
    </row>
    <row r="22" spans="1:7" ht="24">
      <c r="A22" s="149" t="s">
        <v>288</v>
      </c>
      <c r="B22" s="155" t="s">
        <v>289</v>
      </c>
      <c r="C22" s="156" t="s">
        <v>290</v>
      </c>
      <c r="D22" s="152">
        <v>0</v>
      </c>
      <c r="E22" s="153">
        <v>714870</v>
      </c>
      <c r="F22" s="153">
        <v>0</v>
      </c>
      <c r="G22" s="154">
        <v>0</v>
      </c>
    </row>
    <row r="23" spans="1:7" ht="96">
      <c r="A23" s="149" t="s">
        <v>291</v>
      </c>
      <c r="B23" s="150" t="s">
        <v>284</v>
      </c>
      <c r="C23" s="151" t="s">
        <v>260</v>
      </c>
      <c r="D23" s="152">
        <v>0</v>
      </c>
      <c r="E23" s="153">
        <v>714870</v>
      </c>
      <c r="F23" s="153">
        <v>0</v>
      </c>
      <c r="G23" s="154">
        <v>0</v>
      </c>
    </row>
    <row r="24" spans="1:7" ht="96">
      <c r="A24" s="149" t="s">
        <v>292</v>
      </c>
      <c r="B24" s="150" t="s">
        <v>284</v>
      </c>
      <c r="C24" s="151" t="s">
        <v>260</v>
      </c>
      <c r="D24" s="152">
        <v>0</v>
      </c>
      <c r="E24" s="153">
        <v>714870</v>
      </c>
      <c r="F24" s="153">
        <v>0</v>
      </c>
      <c r="G24" s="154">
        <v>0</v>
      </c>
    </row>
    <row r="25" spans="1:7" ht="96">
      <c r="A25" s="149" t="s">
        <v>293</v>
      </c>
      <c r="B25" s="150" t="s">
        <v>294</v>
      </c>
      <c r="C25" s="151" t="s">
        <v>257</v>
      </c>
      <c r="D25" s="152">
        <v>0</v>
      </c>
      <c r="E25" s="153">
        <v>714870</v>
      </c>
      <c r="F25" s="153">
        <v>0</v>
      </c>
      <c r="G25" s="154">
        <v>0</v>
      </c>
    </row>
    <row r="26" spans="1:7" ht="96">
      <c r="A26" s="149" t="s">
        <v>295</v>
      </c>
      <c r="B26" s="150" t="s">
        <v>296</v>
      </c>
      <c r="C26" s="151" t="s">
        <v>260</v>
      </c>
      <c r="D26" s="152">
        <v>0</v>
      </c>
      <c r="E26" s="153">
        <v>714870</v>
      </c>
      <c r="F26" s="153">
        <v>0</v>
      </c>
      <c r="G26" s="154">
        <v>0</v>
      </c>
    </row>
    <row r="27" spans="1:7" ht="96">
      <c r="A27" s="149" t="s">
        <v>297</v>
      </c>
      <c r="B27" s="150" t="s">
        <v>298</v>
      </c>
      <c r="C27" s="151" t="s">
        <v>260</v>
      </c>
      <c r="D27" s="152">
        <v>0</v>
      </c>
      <c r="E27" s="153">
        <v>714870</v>
      </c>
      <c r="F27" s="153">
        <v>0</v>
      </c>
      <c r="G27" s="154">
        <v>0</v>
      </c>
    </row>
    <row r="28" spans="1:7" ht="96">
      <c r="A28" s="149" t="s">
        <v>299</v>
      </c>
      <c r="B28" s="150" t="s">
        <v>300</v>
      </c>
      <c r="C28" s="151" t="s">
        <v>263</v>
      </c>
      <c r="D28" s="152">
        <v>0</v>
      </c>
      <c r="E28" s="153">
        <v>714870</v>
      </c>
      <c r="F28" s="153">
        <v>0</v>
      </c>
      <c r="G28" s="154">
        <v>0</v>
      </c>
    </row>
    <row r="29" spans="1:7" ht="96">
      <c r="A29" s="149" t="s">
        <v>301</v>
      </c>
      <c r="B29" s="150" t="s">
        <v>302</v>
      </c>
      <c r="C29" s="151" t="s">
        <v>260</v>
      </c>
      <c r="D29" s="152">
        <v>0</v>
      </c>
      <c r="E29" s="153">
        <v>714870</v>
      </c>
      <c r="F29" s="153">
        <v>0</v>
      </c>
      <c r="G29" s="154">
        <v>0</v>
      </c>
    </row>
    <row r="30" spans="1:7" ht="79.95" customHeight="1">
      <c r="A30" s="149" t="s">
        <v>303</v>
      </c>
      <c r="B30" s="150" t="s">
        <v>304</v>
      </c>
      <c r="C30" s="151" t="s">
        <v>305</v>
      </c>
      <c r="D30" s="152">
        <v>0</v>
      </c>
      <c r="E30" s="153">
        <v>714870</v>
      </c>
      <c r="F30" s="153">
        <v>0</v>
      </c>
      <c r="G30" s="154">
        <v>0</v>
      </c>
    </row>
    <row r="31" spans="1:7" ht="109.95" customHeight="1">
      <c r="A31" s="149" t="s">
        <v>306</v>
      </c>
      <c r="B31" s="150" t="s">
        <v>307</v>
      </c>
      <c r="C31" s="151" t="s">
        <v>268</v>
      </c>
      <c r="D31" s="152">
        <v>0</v>
      </c>
      <c r="E31" s="153">
        <v>714870</v>
      </c>
      <c r="F31" s="153">
        <v>0</v>
      </c>
      <c r="G31" s="154">
        <v>0</v>
      </c>
    </row>
    <row r="32" spans="1:7" ht="109.95" customHeight="1">
      <c r="A32" s="149" t="s">
        <v>308</v>
      </c>
      <c r="B32" s="150" t="s">
        <v>309</v>
      </c>
      <c r="C32" s="151" t="s">
        <v>257</v>
      </c>
      <c r="D32" s="152">
        <v>0</v>
      </c>
      <c r="E32" s="153">
        <v>714870</v>
      </c>
      <c r="F32" s="153">
        <v>0</v>
      </c>
      <c r="G32" s="154">
        <v>0</v>
      </c>
    </row>
    <row r="33" spans="1:7" ht="96">
      <c r="A33" s="149" t="s">
        <v>310</v>
      </c>
      <c r="B33" s="150" t="s">
        <v>311</v>
      </c>
      <c r="C33" s="151" t="s">
        <v>260</v>
      </c>
      <c r="D33" s="152">
        <v>0</v>
      </c>
      <c r="E33" s="153">
        <v>714870</v>
      </c>
      <c r="F33" s="153">
        <v>0</v>
      </c>
      <c r="G33" s="154">
        <v>0</v>
      </c>
    </row>
    <row r="34" spans="1:7" ht="36">
      <c r="A34" s="149" t="s">
        <v>312</v>
      </c>
      <c r="B34" s="155" t="s">
        <v>313</v>
      </c>
      <c r="C34" s="156" t="s">
        <v>314</v>
      </c>
      <c r="D34" s="152">
        <v>0</v>
      </c>
      <c r="E34" s="153">
        <v>714870</v>
      </c>
      <c r="F34" s="153">
        <v>0</v>
      </c>
      <c r="G34" s="154">
        <v>0</v>
      </c>
    </row>
    <row r="35" spans="1:7" ht="109.95" customHeight="1">
      <c r="A35" s="149" t="s">
        <v>315</v>
      </c>
      <c r="B35" s="150" t="s">
        <v>316</v>
      </c>
      <c r="C35" s="151" t="s">
        <v>257</v>
      </c>
      <c r="D35" s="152">
        <v>0</v>
      </c>
      <c r="E35" s="153">
        <v>714870</v>
      </c>
      <c r="F35" s="153">
        <v>0</v>
      </c>
      <c r="G35" s="154">
        <v>0</v>
      </c>
    </row>
    <row r="36" spans="1:7" ht="109.95" customHeight="1">
      <c r="A36" s="149" t="s">
        <v>317</v>
      </c>
      <c r="B36" s="150" t="s">
        <v>318</v>
      </c>
      <c r="C36" s="151" t="s">
        <v>268</v>
      </c>
      <c r="D36" s="152">
        <v>0</v>
      </c>
      <c r="E36" s="153">
        <v>714870</v>
      </c>
      <c r="F36" s="153">
        <v>0</v>
      </c>
      <c r="G36" s="154">
        <v>0</v>
      </c>
    </row>
    <row r="37" spans="1:7" ht="109.95" customHeight="1">
      <c r="A37" s="149" t="s">
        <v>319</v>
      </c>
      <c r="B37" s="150" t="s">
        <v>320</v>
      </c>
      <c r="C37" s="151" t="s">
        <v>268</v>
      </c>
      <c r="D37" s="152">
        <v>0</v>
      </c>
      <c r="E37" s="153">
        <v>714870</v>
      </c>
      <c r="F37" s="153">
        <v>0</v>
      </c>
      <c r="G37" s="154">
        <v>0</v>
      </c>
    </row>
    <row r="38" spans="1:7" ht="109.95" customHeight="1">
      <c r="A38" s="149" t="s">
        <v>321</v>
      </c>
      <c r="B38" s="150" t="s">
        <v>322</v>
      </c>
      <c r="C38" s="151" t="s">
        <v>323</v>
      </c>
      <c r="D38" s="152">
        <v>0</v>
      </c>
      <c r="E38" s="153">
        <v>714870</v>
      </c>
      <c r="F38" s="153">
        <v>0</v>
      </c>
      <c r="G38" s="154">
        <v>0</v>
      </c>
    </row>
    <row r="39" spans="1:7" ht="96">
      <c r="A39" s="149" t="s">
        <v>324</v>
      </c>
      <c r="B39" s="150" t="s">
        <v>325</v>
      </c>
      <c r="C39" s="151" t="s">
        <v>260</v>
      </c>
      <c r="D39" s="152">
        <v>0</v>
      </c>
      <c r="E39" s="153">
        <v>714870</v>
      </c>
      <c r="F39" s="153">
        <v>0</v>
      </c>
      <c r="G39" s="154">
        <v>0</v>
      </c>
    </row>
    <row r="40" spans="1:7" ht="96">
      <c r="A40" s="149" t="s">
        <v>326</v>
      </c>
      <c r="B40" s="150" t="s">
        <v>327</v>
      </c>
      <c r="C40" s="151" t="s">
        <v>260</v>
      </c>
      <c r="D40" s="152">
        <v>0</v>
      </c>
      <c r="E40" s="153">
        <v>714870</v>
      </c>
      <c r="F40" s="153">
        <v>0</v>
      </c>
      <c r="G40" s="154">
        <v>0</v>
      </c>
    </row>
    <row r="41" spans="1:7" ht="96">
      <c r="A41" s="149" t="s">
        <v>328</v>
      </c>
      <c r="B41" s="150" t="s">
        <v>329</v>
      </c>
      <c r="C41" s="151" t="s">
        <v>260</v>
      </c>
      <c r="D41" s="152">
        <v>0</v>
      </c>
      <c r="E41" s="153">
        <v>714870</v>
      </c>
      <c r="F41" s="153">
        <v>0</v>
      </c>
      <c r="G41" s="154">
        <v>0</v>
      </c>
    </row>
    <row r="42" spans="1:7" ht="96">
      <c r="A42" s="149" t="s">
        <v>330</v>
      </c>
      <c r="B42" s="150" t="s">
        <v>331</v>
      </c>
      <c r="C42" s="151" t="s">
        <v>260</v>
      </c>
      <c r="D42" s="152">
        <v>0</v>
      </c>
      <c r="E42" s="153">
        <v>714870</v>
      </c>
      <c r="F42" s="153">
        <v>0</v>
      </c>
      <c r="G42" s="154">
        <v>0</v>
      </c>
    </row>
    <row r="43" spans="1:7" ht="96">
      <c r="A43" s="149" t="s">
        <v>332</v>
      </c>
      <c r="B43" s="150" t="s">
        <v>333</v>
      </c>
      <c r="C43" s="151" t="s">
        <v>257</v>
      </c>
      <c r="D43" s="152">
        <v>0</v>
      </c>
      <c r="E43" s="153">
        <v>714870</v>
      </c>
      <c r="F43" s="153">
        <v>0</v>
      </c>
      <c r="G43" s="154">
        <v>0</v>
      </c>
    </row>
    <row r="44" spans="1:7" ht="96">
      <c r="A44" s="149" t="s">
        <v>334</v>
      </c>
      <c r="B44" s="150" t="s">
        <v>335</v>
      </c>
      <c r="C44" s="151" t="s">
        <v>260</v>
      </c>
      <c r="D44" s="152">
        <v>0</v>
      </c>
      <c r="E44" s="153">
        <v>714870</v>
      </c>
      <c r="F44" s="153">
        <v>0</v>
      </c>
      <c r="G44" s="154">
        <v>0</v>
      </c>
    </row>
    <row r="45" spans="1:7" ht="96">
      <c r="A45" s="149" t="s">
        <v>336</v>
      </c>
      <c r="B45" s="150" t="s">
        <v>337</v>
      </c>
      <c r="C45" s="151" t="s">
        <v>263</v>
      </c>
      <c r="D45" s="152">
        <v>0</v>
      </c>
      <c r="E45" s="153">
        <v>714870</v>
      </c>
      <c r="F45" s="153">
        <v>0</v>
      </c>
      <c r="G45" s="154">
        <v>0</v>
      </c>
    </row>
    <row r="46" spans="1:7" ht="96">
      <c r="A46" s="149" t="s">
        <v>338</v>
      </c>
      <c r="B46" s="150" t="s">
        <v>339</v>
      </c>
      <c r="C46" s="151" t="s">
        <v>260</v>
      </c>
      <c r="D46" s="152">
        <v>0</v>
      </c>
      <c r="E46" s="153">
        <v>714870</v>
      </c>
      <c r="F46" s="153">
        <v>0</v>
      </c>
      <c r="G46" s="154">
        <v>0</v>
      </c>
    </row>
    <row r="47" spans="1:7" ht="96">
      <c r="A47" s="149" t="s">
        <v>340</v>
      </c>
      <c r="B47" s="150" t="s">
        <v>341</v>
      </c>
      <c r="C47" s="151" t="s">
        <v>260</v>
      </c>
      <c r="D47" s="152">
        <v>0</v>
      </c>
      <c r="E47" s="153">
        <v>714870</v>
      </c>
      <c r="F47" s="153">
        <v>0</v>
      </c>
      <c r="G47" s="154">
        <v>0</v>
      </c>
    </row>
    <row r="48" spans="1:7" ht="96">
      <c r="A48" s="149" t="s">
        <v>342</v>
      </c>
      <c r="B48" s="150" t="s">
        <v>343</v>
      </c>
      <c r="C48" s="151" t="s">
        <v>260</v>
      </c>
      <c r="D48" s="152">
        <v>0</v>
      </c>
      <c r="E48" s="153">
        <v>714870</v>
      </c>
      <c r="F48" s="153">
        <v>0</v>
      </c>
      <c r="G48" s="154">
        <v>0</v>
      </c>
    </row>
    <row r="49" spans="1:7" ht="96">
      <c r="A49" s="149" t="s">
        <v>344</v>
      </c>
      <c r="B49" s="150" t="s">
        <v>345</v>
      </c>
      <c r="C49" s="151" t="s">
        <v>257</v>
      </c>
      <c r="D49" s="152">
        <v>0</v>
      </c>
      <c r="E49" s="153">
        <v>714870</v>
      </c>
      <c r="F49" s="153">
        <v>0</v>
      </c>
      <c r="G49" s="154">
        <v>0</v>
      </c>
    </row>
    <row r="50" spans="1:7" ht="60">
      <c r="A50" s="149" t="s">
        <v>346</v>
      </c>
      <c r="B50" s="150" t="s">
        <v>347</v>
      </c>
      <c r="C50" s="151" t="s">
        <v>348</v>
      </c>
      <c r="D50" s="152">
        <v>0</v>
      </c>
      <c r="E50" s="153">
        <v>714870</v>
      </c>
      <c r="F50" s="153">
        <v>0</v>
      </c>
      <c r="G50" s="154">
        <v>0</v>
      </c>
    </row>
    <row r="51" spans="1:7" ht="96">
      <c r="A51" s="149" t="s">
        <v>349</v>
      </c>
      <c r="B51" s="150" t="s">
        <v>350</v>
      </c>
      <c r="C51" s="151" t="s">
        <v>263</v>
      </c>
      <c r="D51" s="152">
        <v>0</v>
      </c>
      <c r="E51" s="153">
        <v>714870</v>
      </c>
      <c r="F51" s="153">
        <v>0</v>
      </c>
      <c r="G51" s="154">
        <v>0</v>
      </c>
    </row>
    <row r="52" spans="1:7" ht="96">
      <c r="A52" s="149" t="s">
        <v>351</v>
      </c>
      <c r="B52" s="150" t="s">
        <v>352</v>
      </c>
      <c r="C52" s="151" t="s">
        <v>263</v>
      </c>
      <c r="D52" s="152">
        <v>0</v>
      </c>
      <c r="E52" s="153">
        <v>714870</v>
      </c>
      <c r="F52" s="153">
        <v>0</v>
      </c>
      <c r="G52" s="154">
        <v>0</v>
      </c>
    </row>
    <row r="53" spans="1:7" ht="109.95" customHeight="1">
      <c r="A53" s="149" t="s">
        <v>353</v>
      </c>
      <c r="B53" s="150" t="s">
        <v>354</v>
      </c>
      <c r="C53" s="151" t="s">
        <v>257</v>
      </c>
      <c r="D53" s="152">
        <v>0</v>
      </c>
      <c r="E53" s="153">
        <v>714870</v>
      </c>
      <c r="F53" s="153">
        <v>0</v>
      </c>
      <c r="G53" s="154">
        <v>0</v>
      </c>
    </row>
    <row r="54" spans="1:7" ht="109.95" customHeight="1">
      <c r="A54" s="149" t="s">
        <v>355</v>
      </c>
      <c r="B54" s="150" t="s">
        <v>356</v>
      </c>
      <c r="C54" s="151" t="s">
        <v>268</v>
      </c>
      <c r="D54" s="152">
        <v>0</v>
      </c>
      <c r="E54" s="153">
        <v>714870</v>
      </c>
      <c r="F54" s="153">
        <v>0</v>
      </c>
      <c r="G54" s="154">
        <v>0</v>
      </c>
    </row>
    <row r="55" spans="1:7" ht="96">
      <c r="A55" s="149" t="s">
        <v>357</v>
      </c>
      <c r="B55" s="150" t="s">
        <v>284</v>
      </c>
      <c r="C55" s="151" t="s">
        <v>260</v>
      </c>
      <c r="D55" s="152">
        <v>0</v>
      </c>
      <c r="E55" s="153">
        <v>714870</v>
      </c>
      <c r="F55" s="153">
        <v>0</v>
      </c>
      <c r="G55" s="154">
        <v>0</v>
      </c>
    </row>
    <row r="56" spans="1:7" ht="96">
      <c r="A56" s="149" t="s">
        <v>358</v>
      </c>
      <c r="B56" s="150" t="s">
        <v>359</v>
      </c>
      <c r="C56" s="151" t="s">
        <v>263</v>
      </c>
      <c r="D56" s="152">
        <v>0</v>
      </c>
      <c r="E56" s="153">
        <v>714870</v>
      </c>
      <c r="F56" s="153">
        <v>0</v>
      </c>
      <c r="G56" s="154">
        <v>0</v>
      </c>
    </row>
    <row r="57" spans="1:7" ht="96">
      <c r="A57" s="149" t="s">
        <v>360</v>
      </c>
      <c r="B57" s="150" t="s">
        <v>361</v>
      </c>
      <c r="C57" s="151" t="s">
        <v>257</v>
      </c>
      <c r="D57" s="152">
        <v>0</v>
      </c>
      <c r="E57" s="153">
        <v>714870</v>
      </c>
      <c r="F57" s="153">
        <v>0</v>
      </c>
      <c r="G57" s="154">
        <v>0</v>
      </c>
    </row>
    <row r="58" spans="1:7" ht="96">
      <c r="A58" s="149" t="s">
        <v>362</v>
      </c>
      <c r="B58" s="150" t="s">
        <v>363</v>
      </c>
      <c r="C58" s="151" t="s">
        <v>260</v>
      </c>
      <c r="D58" s="152">
        <v>0</v>
      </c>
      <c r="E58" s="153">
        <v>714870</v>
      </c>
      <c r="F58" s="153">
        <v>0</v>
      </c>
      <c r="G58" s="154">
        <v>0</v>
      </c>
    </row>
    <row r="59" spans="1:7" ht="96">
      <c r="A59" s="149" t="s">
        <v>364</v>
      </c>
      <c r="B59" s="150" t="s">
        <v>365</v>
      </c>
      <c r="C59" s="151" t="s">
        <v>268</v>
      </c>
      <c r="D59" s="152">
        <v>0</v>
      </c>
      <c r="E59" s="153">
        <v>714870</v>
      </c>
      <c r="F59" s="153">
        <v>0</v>
      </c>
      <c r="G59" s="154">
        <v>0</v>
      </c>
    </row>
    <row r="60" spans="1:7" ht="96">
      <c r="A60" s="149" t="s">
        <v>366</v>
      </c>
      <c r="B60" s="150" t="s">
        <v>367</v>
      </c>
      <c r="C60" s="151" t="s">
        <v>268</v>
      </c>
      <c r="D60" s="152">
        <v>0</v>
      </c>
      <c r="E60" s="153">
        <v>714870</v>
      </c>
      <c r="F60" s="153">
        <v>0</v>
      </c>
      <c r="G60" s="154">
        <v>0</v>
      </c>
    </row>
    <row r="61" spans="1:7" ht="96">
      <c r="A61" s="149" t="s">
        <v>368</v>
      </c>
      <c r="B61" s="150" t="s">
        <v>369</v>
      </c>
      <c r="C61" s="151" t="s">
        <v>263</v>
      </c>
      <c r="D61" s="152">
        <v>0</v>
      </c>
      <c r="E61" s="153">
        <v>714870</v>
      </c>
      <c r="F61" s="153">
        <v>0</v>
      </c>
      <c r="G61" s="154">
        <v>0</v>
      </c>
    </row>
    <row r="62" spans="1:7" ht="96">
      <c r="A62" s="149" t="s">
        <v>370</v>
      </c>
      <c r="B62" s="150" t="s">
        <v>371</v>
      </c>
      <c r="C62" s="151" t="s">
        <v>268</v>
      </c>
      <c r="D62" s="152">
        <v>0</v>
      </c>
      <c r="E62" s="153">
        <v>714870</v>
      </c>
      <c r="F62" s="153">
        <v>0</v>
      </c>
      <c r="G62" s="154">
        <v>0</v>
      </c>
    </row>
    <row r="63" spans="1:7" ht="96">
      <c r="A63" s="149" t="s">
        <v>372</v>
      </c>
      <c r="B63" s="150" t="s">
        <v>373</v>
      </c>
      <c r="C63" s="151" t="s">
        <v>268</v>
      </c>
      <c r="D63" s="152">
        <v>0</v>
      </c>
      <c r="E63" s="153">
        <v>714870</v>
      </c>
      <c r="F63" s="153">
        <v>0</v>
      </c>
      <c r="G63" s="154">
        <v>0</v>
      </c>
    </row>
    <row r="64" spans="1:7" ht="96">
      <c r="A64" s="149" t="s">
        <v>374</v>
      </c>
      <c r="B64" s="150" t="s">
        <v>375</v>
      </c>
      <c r="C64" s="151" t="s">
        <v>260</v>
      </c>
      <c r="D64" s="152">
        <v>0</v>
      </c>
      <c r="E64" s="153">
        <v>714870</v>
      </c>
      <c r="F64" s="153">
        <v>0</v>
      </c>
      <c r="G64" s="154">
        <v>0</v>
      </c>
    </row>
    <row r="65" spans="1:7" ht="36">
      <c r="A65" s="149" t="s">
        <v>376</v>
      </c>
      <c r="B65" s="150" t="s">
        <v>377</v>
      </c>
      <c r="C65" s="151" t="s">
        <v>378</v>
      </c>
      <c r="D65" s="152">
        <v>0</v>
      </c>
      <c r="E65" s="153">
        <v>714878</v>
      </c>
      <c r="F65" s="153">
        <v>0</v>
      </c>
      <c r="G65" s="154">
        <v>0</v>
      </c>
    </row>
    <row r="66" spans="1:7" ht="100.2" customHeight="1">
      <c r="A66" s="149" t="s">
        <v>379</v>
      </c>
      <c r="B66" s="150" t="s">
        <v>380</v>
      </c>
      <c r="C66" s="151" t="s">
        <v>257</v>
      </c>
      <c r="D66" s="152">
        <v>0</v>
      </c>
      <c r="E66" s="153">
        <v>714870</v>
      </c>
      <c r="F66" s="153">
        <v>0</v>
      </c>
      <c r="G66" s="154">
        <v>0</v>
      </c>
    </row>
    <row r="67" spans="1:7" ht="100.2" customHeight="1">
      <c r="A67" s="149" t="s">
        <v>381</v>
      </c>
      <c r="B67" s="150" t="s">
        <v>382</v>
      </c>
      <c r="C67" s="151" t="s">
        <v>260</v>
      </c>
      <c r="D67" s="152">
        <v>0</v>
      </c>
      <c r="E67" s="153">
        <v>714870</v>
      </c>
      <c r="F67" s="153">
        <v>0</v>
      </c>
      <c r="G67" s="154">
        <v>0</v>
      </c>
    </row>
    <row r="68" spans="1:7" ht="100.2" customHeight="1">
      <c r="A68" s="149" t="s">
        <v>383</v>
      </c>
      <c r="B68" s="150" t="s">
        <v>384</v>
      </c>
      <c r="C68" s="151" t="s">
        <v>260</v>
      </c>
      <c r="D68" s="152">
        <v>0</v>
      </c>
      <c r="E68" s="153">
        <v>714870</v>
      </c>
      <c r="F68" s="153">
        <v>0</v>
      </c>
      <c r="G68" s="154">
        <v>0</v>
      </c>
    </row>
    <row r="69" spans="1:7" ht="100.2" customHeight="1">
      <c r="A69" s="149" t="s">
        <v>385</v>
      </c>
      <c r="B69" s="150" t="s">
        <v>386</v>
      </c>
      <c r="C69" s="151" t="s">
        <v>268</v>
      </c>
      <c r="D69" s="152">
        <v>0</v>
      </c>
      <c r="E69" s="153">
        <v>714870</v>
      </c>
      <c r="F69" s="153">
        <v>0</v>
      </c>
      <c r="G69" s="154">
        <v>0</v>
      </c>
    </row>
    <row r="70" spans="1:7" ht="100.2" customHeight="1">
      <c r="A70" s="149" t="s">
        <v>387</v>
      </c>
      <c r="B70" s="150" t="s">
        <v>388</v>
      </c>
      <c r="C70" s="151" t="s">
        <v>260</v>
      </c>
      <c r="D70" s="152">
        <v>0</v>
      </c>
      <c r="E70" s="153">
        <v>714870</v>
      </c>
      <c r="F70" s="153">
        <v>0</v>
      </c>
      <c r="G70" s="154">
        <v>0</v>
      </c>
    </row>
    <row r="71" spans="1:7" ht="96">
      <c r="A71" s="149" t="s">
        <v>389</v>
      </c>
      <c r="B71" s="150" t="s">
        <v>390</v>
      </c>
      <c r="C71" s="151" t="s">
        <v>260</v>
      </c>
      <c r="D71" s="152">
        <v>0</v>
      </c>
      <c r="E71" s="153">
        <v>714870</v>
      </c>
      <c r="F71" s="153">
        <v>0</v>
      </c>
      <c r="G71" s="154">
        <v>0</v>
      </c>
    </row>
    <row r="72" spans="1:7" ht="96">
      <c r="A72" s="149" t="s">
        <v>391</v>
      </c>
      <c r="B72" s="150" t="s">
        <v>392</v>
      </c>
      <c r="C72" s="151" t="s">
        <v>257</v>
      </c>
      <c r="D72" s="152">
        <v>0</v>
      </c>
      <c r="E72" s="153">
        <v>714870</v>
      </c>
      <c r="F72" s="153">
        <v>0</v>
      </c>
      <c r="G72" s="154">
        <v>0</v>
      </c>
    </row>
    <row r="73" spans="1:7" ht="96">
      <c r="A73" s="149" t="s">
        <v>393</v>
      </c>
      <c r="B73" s="150" t="s">
        <v>394</v>
      </c>
      <c r="C73" s="151" t="s">
        <v>268</v>
      </c>
      <c r="D73" s="152">
        <v>0</v>
      </c>
      <c r="E73" s="153">
        <v>714870</v>
      </c>
      <c r="F73" s="153">
        <v>0</v>
      </c>
      <c r="G73" s="154">
        <v>0</v>
      </c>
    </row>
    <row r="74" spans="1:7" ht="60">
      <c r="A74" s="149" t="s">
        <v>395</v>
      </c>
      <c r="B74" s="155" t="s">
        <v>396</v>
      </c>
      <c r="C74" s="156" t="s">
        <v>397</v>
      </c>
      <c r="D74" s="152">
        <v>0</v>
      </c>
      <c r="E74" s="153">
        <v>714870</v>
      </c>
      <c r="F74" s="153">
        <v>0</v>
      </c>
      <c r="G74" s="154">
        <v>0</v>
      </c>
    </row>
    <row r="75" spans="1:7" ht="100.2" customHeight="1">
      <c r="A75" s="149" t="s">
        <v>398</v>
      </c>
      <c r="B75" s="150" t="s">
        <v>399</v>
      </c>
      <c r="C75" s="151" t="s">
        <v>257</v>
      </c>
      <c r="D75" s="152">
        <v>0</v>
      </c>
      <c r="E75" s="153">
        <v>714870</v>
      </c>
      <c r="F75" s="153">
        <v>0</v>
      </c>
      <c r="G75" s="154">
        <v>0</v>
      </c>
    </row>
    <row r="76" spans="1:7" ht="96">
      <c r="A76" s="149" t="s">
        <v>400</v>
      </c>
      <c r="B76" s="150" t="s">
        <v>401</v>
      </c>
      <c r="C76" s="151" t="s">
        <v>260</v>
      </c>
      <c r="D76" s="152">
        <v>0</v>
      </c>
      <c r="E76" s="153">
        <v>714870</v>
      </c>
      <c r="F76" s="153">
        <v>0</v>
      </c>
      <c r="G76" s="154">
        <v>0</v>
      </c>
    </row>
    <row r="77" spans="1:7" ht="96">
      <c r="A77" s="149" t="s">
        <v>402</v>
      </c>
      <c r="B77" s="150" t="s">
        <v>403</v>
      </c>
      <c r="C77" s="151" t="s">
        <v>263</v>
      </c>
      <c r="D77" s="152">
        <v>0</v>
      </c>
      <c r="E77" s="153">
        <v>714870</v>
      </c>
      <c r="F77" s="153">
        <v>0</v>
      </c>
      <c r="G77" s="154">
        <v>0</v>
      </c>
    </row>
    <row r="78" spans="1:7" ht="100.2" customHeight="1">
      <c r="A78" s="149" t="s">
        <v>404</v>
      </c>
      <c r="B78" s="150" t="s">
        <v>405</v>
      </c>
      <c r="C78" s="151" t="s">
        <v>260</v>
      </c>
      <c r="D78" s="152">
        <v>0</v>
      </c>
      <c r="E78" s="153">
        <v>714870</v>
      </c>
      <c r="F78" s="153">
        <v>0</v>
      </c>
      <c r="G78" s="154">
        <v>0</v>
      </c>
    </row>
    <row r="79" spans="1:7" ht="109.95" customHeight="1">
      <c r="A79" s="149" t="s">
        <v>406</v>
      </c>
      <c r="B79" s="150" t="s">
        <v>407</v>
      </c>
      <c r="C79" s="151" t="s">
        <v>408</v>
      </c>
      <c r="D79" s="152">
        <v>0</v>
      </c>
      <c r="E79" s="153">
        <v>714870</v>
      </c>
      <c r="F79" s="153">
        <v>0</v>
      </c>
      <c r="G79" s="154">
        <v>0</v>
      </c>
    </row>
    <row r="80" spans="1:7" ht="96">
      <c r="A80" s="149" t="s">
        <v>409</v>
      </c>
      <c r="B80" s="150" t="s">
        <v>410</v>
      </c>
      <c r="C80" s="151" t="s">
        <v>260</v>
      </c>
      <c r="D80" s="152">
        <v>0</v>
      </c>
      <c r="E80" s="153">
        <v>714870</v>
      </c>
      <c r="F80" s="153">
        <v>0</v>
      </c>
      <c r="G80" s="154">
        <v>0</v>
      </c>
    </row>
    <row r="81" spans="1:7" ht="96">
      <c r="A81" s="149" t="s">
        <v>411</v>
      </c>
      <c r="B81" s="150" t="s">
        <v>412</v>
      </c>
      <c r="C81" s="151" t="s">
        <v>260</v>
      </c>
      <c r="D81" s="152">
        <v>0</v>
      </c>
      <c r="E81" s="153">
        <v>714870</v>
      </c>
      <c r="F81" s="153">
        <v>0</v>
      </c>
      <c r="G81" s="154">
        <v>0</v>
      </c>
    </row>
    <row r="82" spans="1:7" ht="96">
      <c r="A82" s="149" t="s">
        <v>413</v>
      </c>
      <c r="B82" s="150" t="s">
        <v>284</v>
      </c>
      <c r="C82" s="151" t="s">
        <v>260</v>
      </c>
      <c r="D82" s="152">
        <v>0</v>
      </c>
      <c r="E82" s="153">
        <v>714870</v>
      </c>
      <c r="F82" s="153">
        <v>0</v>
      </c>
      <c r="G82" s="154">
        <v>0</v>
      </c>
    </row>
    <row r="83" spans="1:7" ht="96">
      <c r="A83" s="149" t="s">
        <v>414</v>
      </c>
      <c r="B83" s="150" t="s">
        <v>415</v>
      </c>
      <c r="C83" s="151" t="s">
        <v>260</v>
      </c>
      <c r="D83" s="152">
        <v>0</v>
      </c>
      <c r="E83" s="153">
        <v>714870</v>
      </c>
      <c r="F83" s="153">
        <v>0</v>
      </c>
      <c r="G83" s="154">
        <v>0</v>
      </c>
    </row>
    <row r="84" spans="1:7" ht="48">
      <c r="A84" s="149" t="s">
        <v>416</v>
      </c>
      <c r="B84" s="150" t="s">
        <v>417</v>
      </c>
      <c r="C84" s="151" t="s">
        <v>418</v>
      </c>
      <c r="D84" s="152">
        <v>0</v>
      </c>
      <c r="E84" s="153">
        <v>714870</v>
      </c>
      <c r="F84" s="153">
        <v>0</v>
      </c>
      <c r="G84" s="154">
        <v>0</v>
      </c>
    </row>
    <row r="85" spans="1:7" ht="96">
      <c r="A85" s="149" t="s">
        <v>419</v>
      </c>
      <c r="B85" s="150" t="s">
        <v>420</v>
      </c>
      <c r="C85" s="151" t="s">
        <v>260</v>
      </c>
      <c r="D85" s="152">
        <v>0</v>
      </c>
      <c r="E85" s="153">
        <v>714870</v>
      </c>
      <c r="F85" s="153">
        <v>0</v>
      </c>
      <c r="G85" s="154">
        <v>0</v>
      </c>
    </row>
    <row r="86" spans="1:7" ht="109.95" customHeight="1">
      <c r="A86" s="149" t="s">
        <v>421</v>
      </c>
      <c r="B86" s="150" t="s">
        <v>422</v>
      </c>
      <c r="C86" s="151" t="s">
        <v>257</v>
      </c>
      <c r="D86" s="152">
        <v>0</v>
      </c>
      <c r="E86" s="153">
        <v>714870</v>
      </c>
      <c r="F86" s="153">
        <v>0</v>
      </c>
      <c r="G86" s="154">
        <v>0</v>
      </c>
    </row>
    <row r="87" spans="1:7" ht="96">
      <c r="A87" s="149" t="s">
        <v>423</v>
      </c>
      <c r="B87" s="150" t="s">
        <v>284</v>
      </c>
      <c r="C87" s="151" t="s">
        <v>260</v>
      </c>
      <c r="D87" s="152">
        <v>0</v>
      </c>
      <c r="E87" s="153">
        <v>714870</v>
      </c>
      <c r="F87" s="153">
        <v>0</v>
      </c>
      <c r="G87" s="154">
        <v>0</v>
      </c>
    </row>
    <row r="88" spans="1:7">
      <c r="A88" s="464"/>
      <c r="B88" s="465"/>
      <c r="C88" s="466"/>
      <c r="D88" s="467"/>
      <c r="E88" s="468"/>
      <c r="F88" s="468"/>
      <c r="G88" s="469"/>
    </row>
    <row r="89" spans="1:7" s="130" customFormat="1" ht="12.6">
      <c r="A89" s="459" t="s">
        <v>249</v>
      </c>
      <c r="B89" s="460"/>
      <c r="C89" s="461"/>
      <c r="D89" s="460"/>
      <c r="E89" s="462">
        <v>57189608</v>
      </c>
      <c r="F89" s="462">
        <v>0</v>
      </c>
      <c r="G89" s="463">
        <v>0</v>
      </c>
    </row>
    <row r="90" spans="1:7" s="130" customFormat="1" ht="12.6">
      <c r="A90" s="457" t="s">
        <v>611</v>
      </c>
      <c r="C90" s="458"/>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4"/>
  <sheetViews>
    <sheetView showGridLines="0" zoomScale="90" zoomScaleNormal="90" workbookViewId="0">
      <selection activeCell="F37" sqref="F37"/>
    </sheetView>
  </sheetViews>
  <sheetFormatPr baseColWidth="10" defaultColWidth="11.44140625" defaultRowHeight="13.8"/>
  <cols>
    <col min="1" max="1" width="11.44140625" style="1" customWidth="1"/>
    <col min="2" max="2" width="14" style="1" customWidth="1"/>
    <col min="3" max="3" width="13.33203125" style="1" customWidth="1"/>
    <col min="4" max="4" width="12.88671875" style="1" customWidth="1"/>
    <col min="5" max="7" width="13.6640625" style="1" customWidth="1"/>
    <col min="8" max="8" width="6.5546875" style="1" customWidth="1"/>
    <col min="9" max="9" width="66.6640625" style="1" customWidth="1"/>
    <col min="10" max="16384" width="11.44140625" style="1"/>
  </cols>
  <sheetData>
    <row r="1" spans="1:11" ht="35.1" customHeight="1">
      <c r="A1" s="526" t="s">
        <v>72</v>
      </c>
      <c r="B1" s="527"/>
      <c r="C1" s="527"/>
      <c r="D1" s="527"/>
      <c r="E1" s="527"/>
      <c r="F1" s="527"/>
      <c r="G1" s="527"/>
      <c r="H1" s="527"/>
      <c r="I1" s="528"/>
    </row>
    <row r="2" spans="1:11" ht="6.75" customHeight="1"/>
    <row r="3" spans="1:11" ht="17.25" customHeight="1">
      <c r="A3" s="529" t="s">
        <v>145</v>
      </c>
      <c r="B3" s="530"/>
      <c r="C3" s="530"/>
      <c r="D3" s="530"/>
      <c r="E3" s="530"/>
      <c r="F3" s="530"/>
      <c r="G3" s="530"/>
      <c r="H3" s="530"/>
      <c r="I3" s="531"/>
    </row>
    <row r="4" spans="1:11" ht="17.25" customHeight="1">
      <c r="A4" s="529" t="s">
        <v>146</v>
      </c>
      <c r="B4" s="530"/>
      <c r="C4" s="530"/>
      <c r="D4" s="530"/>
      <c r="E4" s="530"/>
      <c r="F4" s="530"/>
      <c r="G4" s="530"/>
      <c r="H4" s="530"/>
      <c r="I4" s="531"/>
    </row>
    <row r="5" spans="1:11" ht="25.5" customHeight="1">
      <c r="A5" s="524" t="s">
        <v>23</v>
      </c>
      <c r="B5" s="536" t="s">
        <v>86</v>
      </c>
      <c r="C5" s="537"/>
      <c r="D5" s="537"/>
      <c r="E5" s="538"/>
      <c r="F5" s="536" t="s">
        <v>77</v>
      </c>
      <c r="G5" s="538"/>
      <c r="H5" s="532" t="s">
        <v>111</v>
      </c>
      <c r="I5" s="533"/>
      <c r="J5" s="2" t="s">
        <v>481</v>
      </c>
      <c r="K5" s="1">
        <v>2</v>
      </c>
    </row>
    <row r="6" spans="1:11" ht="25.5" customHeight="1">
      <c r="A6" s="553"/>
      <c r="B6" s="103" t="s">
        <v>118</v>
      </c>
      <c r="C6" s="104" t="s">
        <v>34</v>
      </c>
      <c r="D6" s="104" t="s">
        <v>35</v>
      </c>
      <c r="E6" s="104" t="s">
        <v>92</v>
      </c>
      <c r="F6" s="104" t="s">
        <v>93</v>
      </c>
      <c r="G6" s="104" t="s">
        <v>94</v>
      </c>
      <c r="H6" s="534" t="s">
        <v>65</v>
      </c>
      <c r="I6" s="535"/>
      <c r="J6" s="3"/>
    </row>
    <row r="7" spans="1:11" s="83" customFormat="1" ht="12.75" customHeight="1">
      <c r="A7" s="58"/>
      <c r="B7" s="58"/>
      <c r="C7" s="58"/>
      <c r="D7" s="58"/>
      <c r="E7" s="58"/>
      <c r="F7" s="58"/>
      <c r="G7" s="58"/>
      <c r="H7" s="82"/>
      <c r="I7" s="70"/>
    </row>
    <row r="8" spans="1:11" s="83" customFormat="1" ht="18.899999999999999" customHeight="1">
      <c r="A8" s="66"/>
      <c r="B8" s="213">
        <v>0</v>
      </c>
      <c r="C8" s="214">
        <v>0</v>
      </c>
      <c r="D8" s="213">
        <v>0</v>
      </c>
      <c r="E8" s="214">
        <v>0</v>
      </c>
      <c r="F8" s="213">
        <v>0</v>
      </c>
      <c r="G8" s="213">
        <v>0</v>
      </c>
      <c r="H8" s="554" t="s">
        <v>492</v>
      </c>
      <c r="I8" s="555"/>
    </row>
    <row r="9" spans="1:11" s="83" customFormat="1" ht="18.899999999999999" customHeight="1">
      <c r="A9" s="66"/>
      <c r="B9" s="72"/>
      <c r="C9" s="72"/>
      <c r="D9" s="72"/>
      <c r="E9" s="72"/>
      <c r="F9" s="68"/>
      <c r="G9" s="67"/>
      <c r="H9" s="554" t="s">
        <v>493</v>
      </c>
      <c r="I9" s="555"/>
    </row>
    <row r="10" spans="1:11" s="83" customFormat="1" ht="18.899999999999999" customHeight="1">
      <c r="A10" s="69"/>
      <c r="B10" s="213">
        <v>0</v>
      </c>
      <c r="C10" s="214">
        <v>0</v>
      </c>
      <c r="D10" s="213">
        <v>0</v>
      </c>
      <c r="E10" s="214">
        <v>0</v>
      </c>
      <c r="F10" s="215">
        <v>0</v>
      </c>
      <c r="G10" s="215">
        <v>0</v>
      </c>
      <c r="H10" s="556" t="s">
        <v>492</v>
      </c>
      <c r="I10" s="557"/>
    </row>
    <row r="11" spans="1:11" s="83" customFormat="1" ht="18.899999999999999" customHeight="1">
      <c r="A11" s="71"/>
      <c r="B11" s="72"/>
      <c r="C11" s="72"/>
      <c r="D11" s="72"/>
      <c r="E11" s="72"/>
      <c r="F11" s="216"/>
      <c r="G11" s="72"/>
      <c r="H11" s="558" t="s">
        <v>493</v>
      </c>
      <c r="I11" s="559"/>
    </row>
    <row r="12" spans="1:11" s="83" customFormat="1" ht="18.899999999999999" customHeight="1">
      <c r="A12" s="66"/>
      <c r="B12" s="213">
        <v>0</v>
      </c>
      <c r="C12" s="214">
        <v>0</v>
      </c>
      <c r="D12" s="213">
        <v>0</v>
      </c>
      <c r="E12" s="214">
        <v>0</v>
      </c>
      <c r="F12" s="215">
        <v>0</v>
      </c>
      <c r="G12" s="215">
        <v>0</v>
      </c>
      <c r="H12" s="556" t="s">
        <v>492</v>
      </c>
      <c r="I12" s="557"/>
    </row>
    <row r="13" spans="1:11" s="83" customFormat="1" ht="18.899999999999999" customHeight="1">
      <c r="A13" s="71"/>
      <c r="B13" s="72"/>
      <c r="C13" s="72"/>
      <c r="D13" s="72"/>
      <c r="E13" s="72"/>
      <c r="F13" s="216"/>
      <c r="G13" s="72"/>
      <c r="H13" s="558" t="s">
        <v>493</v>
      </c>
      <c r="I13" s="559"/>
    </row>
    <row r="14" spans="1:11" s="83" customFormat="1" ht="18.899999999999999" customHeight="1">
      <c r="A14" s="66"/>
      <c r="B14" s="213">
        <v>0</v>
      </c>
      <c r="C14" s="214">
        <v>0</v>
      </c>
      <c r="D14" s="213">
        <v>0</v>
      </c>
      <c r="E14" s="214">
        <v>0</v>
      </c>
      <c r="F14" s="215">
        <v>0</v>
      </c>
      <c r="G14" s="215">
        <v>0</v>
      </c>
      <c r="H14" s="556" t="s">
        <v>492</v>
      </c>
      <c r="I14" s="557"/>
    </row>
    <row r="15" spans="1:11" s="83" customFormat="1" ht="18.899999999999999" customHeight="1">
      <c r="A15" s="71"/>
      <c r="B15" s="72"/>
      <c r="C15" s="72"/>
      <c r="D15" s="72"/>
      <c r="E15" s="72"/>
      <c r="F15" s="216"/>
      <c r="G15" s="72"/>
      <c r="H15" s="558" t="s">
        <v>493</v>
      </c>
      <c r="I15" s="559"/>
    </row>
    <row r="16" spans="1:11" s="83" customFormat="1" ht="18.899999999999999" customHeight="1">
      <c r="A16" s="66"/>
      <c r="B16" s="213">
        <v>0</v>
      </c>
      <c r="C16" s="214">
        <v>0</v>
      </c>
      <c r="D16" s="213">
        <v>0</v>
      </c>
      <c r="E16" s="214">
        <v>0</v>
      </c>
      <c r="F16" s="215">
        <v>0</v>
      </c>
      <c r="G16" s="215">
        <v>0</v>
      </c>
      <c r="H16" s="556" t="s">
        <v>492</v>
      </c>
      <c r="I16" s="557"/>
    </row>
    <row r="17" spans="1:9" s="83" customFormat="1" ht="18.899999999999999" customHeight="1">
      <c r="A17" s="71"/>
      <c r="B17" s="72"/>
      <c r="C17" s="72"/>
      <c r="D17" s="72"/>
      <c r="E17" s="72"/>
      <c r="F17" s="216"/>
      <c r="G17" s="72"/>
      <c r="H17" s="558" t="s">
        <v>493</v>
      </c>
      <c r="I17" s="559"/>
    </row>
    <row r="18" spans="1:9" s="83" customFormat="1" ht="18.899999999999999" customHeight="1">
      <c r="A18" s="66"/>
      <c r="B18" s="213">
        <v>0</v>
      </c>
      <c r="C18" s="214">
        <v>0</v>
      </c>
      <c r="D18" s="213">
        <v>0</v>
      </c>
      <c r="E18" s="214">
        <v>0</v>
      </c>
      <c r="F18" s="215">
        <v>0</v>
      </c>
      <c r="G18" s="215">
        <v>0</v>
      </c>
      <c r="H18" s="556" t="s">
        <v>492</v>
      </c>
      <c r="I18" s="557"/>
    </row>
    <row r="19" spans="1:9" s="83" customFormat="1" ht="18.899999999999999" customHeight="1">
      <c r="A19" s="71"/>
      <c r="B19" s="72"/>
      <c r="C19" s="72"/>
      <c r="D19" s="72"/>
      <c r="E19" s="72"/>
      <c r="F19" s="216"/>
      <c r="G19" s="72"/>
      <c r="H19" s="558" t="s">
        <v>493</v>
      </c>
      <c r="I19" s="559"/>
    </row>
    <row r="20" spans="1:9" s="83" customFormat="1" ht="24.75" customHeight="1">
      <c r="A20" s="8" t="s">
        <v>428</v>
      </c>
      <c r="B20" s="217">
        <v>0</v>
      </c>
      <c r="C20" s="217">
        <v>0</v>
      </c>
      <c r="D20" s="217">
        <v>0</v>
      </c>
      <c r="E20" s="217">
        <v>0</v>
      </c>
      <c r="F20" s="217">
        <v>0</v>
      </c>
      <c r="G20" s="217">
        <v>0</v>
      </c>
      <c r="H20" s="81"/>
      <c r="I20" s="74"/>
    </row>
    <row r="22" spans="1:9">
      <c r="A22" s="9"/>
      <c r="F22" s="10"/>
      <c r="I22" s="11"/>
    </row>
    <row r="23" spans="1:9">
      <c r="A23"/>
    </row>
    <row r="24" spans="1:9">
      <c r="A24"/>
    </row>
    <row r="25" spans="1:9">
      <c r="A25"/>
    </row>
    <row r="26" spans="1:9">
      <c r="A26"/>
    </row>
    <row r="27" spans="1:9">
      <c r="A27"/>
    </row>
    <row r="28" spans="1:9">
      <c r="A28"/>
    </row>
    <row r="29" spans="1:9">
      <c r="A29"/>
    </row>
    <row r="30" spans="1:9">
      <c r="A30"/>
    </row>
    <row r="31" spans="1:9">
      <c r="A31"/>
    </row>
    <row r="32" spans="1:9">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sheetData>
  <sortState ref="A31:A53">
    <sortCondition ref="A31:A53"/>
  </sortState>
  <mergeCells count="20">
    <mergeCell ref="H18:I18"/>
    <mergeCell ref="H19:I19"/>
    <mergeCell ref="H13:I13"/>
    <mergeCell ref="H14:I14"/>
    <mergeCell ref="H15:I15"/>
    <mergeCell ref="H16:I16"/>
    <mergeCell ref="H17:I17"/>
    <mergeCell ref="H8:I8"/>
    <mergeCell ref="H9:I9"/>
    <mergeCell ref="H10:I10"/>
    <mergeCell ref="H11:I11"/>
    <mergeCell ref="H12:I12"/>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05"/>
  <sheetViews>
    <sheetView showGridLines="0" zoomScaleSheetLayoutView="90" workbookViewId="0">
      <selection activeCell="L13" sqref="L13"/>
    </sheetView>
  </sheetViews>
  <sheetFormatPr baseColWidth="10" defaultColWidth="11.44140625" defaultRowHeight="13.8"/>
  <cols>
    <col min="1" max="1" width="4.6640625" style="1" customWidth="1"/>
    <col min="2" max="3" width="3.109375" style="1" customWidth="1"/>
    <col min="4" max="5" width="4" style="1" customWidth="1"/>
    <col min="6" max="6" width="4.33203125" style="1" customWidth="1"/>
    <col min="7" max="7" width="30.6640625" style="1" customWidth="1"/>
    <col min="8" max="8" width="13.6640625" style="1" customWidth="1"/>
    <col min="9" max="9" width="12.6640625" style="1" customWidth="1"/>
    <col min="10" max="10" width="10.88671875" style="1" customWidth="1"/>
    <col min="11" max="11" width="10.6640625" style="1" customWidth="1"/>
    <col min="12" max="15" width="17.44140625" style="1" customWidth="1"/>
    <col min="16" max="16" width="9.109375" style="1" customWidth="1"/>
    <col min="17" max="17" width="11.33203125" style="1" customWidth="1"/>
    <col min="18" max="16384" width="11.44140625" style="1"/>
  </cols>
  <sheetData>
    <row r="1" spans="1:17" ht="35.1" customHeight="1">
      <c r="A1" s="526" t="s">
        <v>75</v>
      </c>
      <c r="B1" s="527"/>
      <c r="C1" s="527"/>
      <c r="D1" s="527"/>
      <c r="E1" s="527"/>
      <c r="F1" s="527"/>
      <c r="G1" s="527"/>
      <c r="H1" s="527"/>
      <c r="I1" s="527"/>
      <c r="J1" s="527"/>
      <c r="K1" s="527"/>
      <c r="L1" s="527"/>
      <c r="M1" s="527"/>
      <c r="N1" s="527"/>
      <c r="O1" s="527"/>
      <c r="P1" s="527"/>
      <c r="Q1" s="528"/>
    </row>
    <row r="2" spans="1:17" ht="6" customHeight="1">
      <c r="Q2" s="85"/>
    </row>
    <row r="3" spans="1:17" ht="20.100000000000001" customHeight="1">
      <c r="A3" s="529" t="s">
        <v>145</v>
      </c>
      <c r="B3" s="530"/>
      <c r="C3" s="530"/>
      <c r="D3" s="530"/>
      <c r="E3" s="530"/>
      <c r="F3" s="530"/>
      <c r="G3" s="530"/>
      <c r="H3" s="530"/>
      <c r="I3" s="530"/>
      <c r="J3" s="530"/>
      <c r="K3" s="530"/>
      <c r="L3" s="530"/>
      <c r="M3" s="530"/>
      <c r="N3" s="530"/>
      <c r="O3" s="530"/>
      <c r="P3" s="530"/>
      <c r="Q3" s="531"/>
    </row>
    <row r="4" spans="1:17" ht="20.100000000000001" customHeight="1">
      <c r="A4" s="529" t="s">
        <v>144</v>
      </c>
      <c r="B4" s="530"/>
      <c r="C4" s="530"/>
      <c r="D4" s="530"/>
      <c r="E4" s="530"/>
      <c r="F4" s="530"/>
      <c r="G4" s="530"/>
      <c r="H4" s="530"/>
      <c r="I4" s="530"/>
      <c r="J4" s="530"/>
      <c r="K4" s="530"/>
      <c r="L4" s="530"/>
      <c r="M4" s="530"/>
      <c r="N4" s="530"/>
      <c r="O4" s="530"/>
      <c r="P4" s="530"/>
      <c r="Q4" s="531"/>
    </row>
    <row r="5" spans="1:17" ht="15" customHeight="1">
      <c r="A5" s="524" t="s">
        <v>74</v>
      </c>
      <c r="B5" s="524" t="s">
        <v>33</v>
      </c>
      <c r="C5" s="524" t="s">
        <v>30</v>
      </c>
      <c r="D5" s="524" t="s">
        <v>31</v>
      </c>
      <c r="E5" s="524" t="s">
        <v>0</v>
      </c>
      <c r="F5" s="524" t="s">
        <v>64</v>
      </c>
      <c r="G5" s="524" t="s">
        <v>1</v>
      </c>
      <c r="H5" s="524" t="s">
        <v>15</v>
      </c>
      <c r="I5" s="105" t="s">
        <v>3</v>
      </c>
      <c r="J5" s="105"/>
      <c r="K5" s="105"/>
      <c r="L5" s="105"/>
      <c r="M5" s="105"/>
      <c r="N5" s="105"/>
      <c r="O5" s="105"/>
      <c r="P5" s="105"/>
      <c r="Q5" s="106"/>
    </row>
    <row r="6" spans="1:17" ht="15" customHeight="1">
      <c r="A6" s="560"/>
      <c r="B6" s="560"/>
      <c r="C6" s="560"/>
      <c r="D6" s="560"/>
      <c r="E6" s="560"/>
      <c r="F6" s="560"/>
      <c r="G6" s="560"/>
      <c r="H6" s="560"/>
      <c r="I6" s="107" t="s">
        <v>2</v>
      </c>
      <c r="J6" s="108"/>
      <c r="K6" s="562" t="s">
        <v>17</v>
      </c>
      <c r="L6" s="564" t="s">
        <v>85</v>
      </c>
      <c r="M6" s="565"/>
      <c r="N6" s="565"/>
      <c r="O6" s="565"/>
      <c r="P6" s="566" t="s">
        <v>115</v>
      </c>
      <c r="Q6" s="566" t="s">
        <v>98</v>
      </c>
    </row>
    <row r="7" spans="1:17" ht="42" customHeight="1">
      <c r="A7" s="561"/>
      <c r="B7" s="561"/>
      <c r="C7" s="561"/>
      <c r="D7" s="561"/>
      <c r="E7" s="561"/>
      <c r="F7" s="561"/>
      <c r="G7" s="561"/>
      <c r="H7" s="561"/>
      <c r="I7" s="109" t="s">
        <v>118</v>
      </c>
      <c r="J7" s="109" t="s">
        <v>16</v>
      </c>
      <c r="K7" s="563"/>
      <c r="L7" s="109" t="s">
        <v>119</v>
      </c>
      <c r="M7" s="109" t="s">
        <v>95</v>
      </c>
      <c r="N7" s="109" t="s">
        <v>96</v>
      </c>
      <c r="O7" s="109" t="s">
        <v>97</v>
      </c>
      <c r="P7" s="567"/>
      <c r="Q7" s="567"/>
    </row>
    <row r="8" spans="1:17" s="34" customFormat="1" ht="15" customHeight="1">
      <c r="A8" s="132"/>
      <c r="B8" s="132"/>
      <c r="C8" s="132"/>
      <c r="D8" s="132"/>
      <c r="E8" s="132"/>
      <c r="F8" s="132"/>
      <c r="G8" s="132"/>
      <c r="H8" s="133"/>
      <c r="I8" s="133"/>
      <c r="J8" s="133"/>
      <c r="K8" s="133"/>
      <c r="L8" s="133"/>
      <c r="M8" s="133"/>
      <c r="N8" s="133"/>
      <c r="O8" s="133"/>
      <c r="P8" s="133"/>
      <c r="Q8" s="133"/>
    </row>
    <row r="9" spans="1:17" s="484" customFormat="1" ht="30.75" customHeight="1">
      <c r="A9" s="252">
        <v>1</v>
      </c>
      <c r="B9" s="253"/>
      <c r="C9" s="253"/>
      <c r="D9" s="253"/>
      <c r="E9" s="253"/>
      <c r="F9" s="137"/>
      <c r="G9" s="254" t="s">
        <v>148</v>
      </c>
      <c r="H9" s="252"/>
      <c r="I9" s="479"/>
      <c r="J9" s="479"/>
      <c r="K9" s="480"/>
      <c r="L9" s="481">
        <v>203940780.34000003</v>
      </c>
      <c r="M9" s="481">
        <v>203712463.34000003</v>
      </c>
      <c r="N9" s="481">
        <v>203712463.34000003</v>
      </c>
      <c r="O9" s="481">
        <v>203712463.34000003</v>
      </c>
      <c r="P9" s="482"/>
      <c r="Q9" s="483"/>
    </row>
    <row r="10" spans="1:17" s="488" customFormat="1" ht="15" customHeight="1">
      <c r="A10" s="137"/>
      <c r="B10" s="255">
        <v>2</v>
      </c>
      <c r="C10" s="256"/>
      <c r="D10" s="256"/>
      <c r="E10" s="256"/>
      <c r="F10" s="255"/>
      <c r="G10" s="195" t="s">
        <v>149</v>
      </c>
      <c r="H10" s="197"/>
      <c r="I10" s="485"/>
      <c r="J10" s="485"/>
      <c r="K10" s="486"/>
      <c r="L10" s="487">
        <v>203940780.34000003</v>
      </c>
      <c r="M10" s="487">
        <v>203712463.34000003</v>
      </c>
      <c r="N10" s="487">
        <v>203712463.34000003</v>
      </c>
      <c r="O10" s="487">
        <v>203712463.34000003</v>
      </c>
      <c r="P10" s="486"/>
      <c r="Q10" s="486"/>
    </row>
    <row r="11" spans="1:17" s="488" customFormat="1" ht="15" customHeight="1">
      <c r="A11" s="137"/>
      <c r="B11" s="255"/>
      <c r="C11" s="255">
        <v>3</v>
      </c>
      <c r="D11" s="256"/>
      <c r="E11" s="256"/>
      <c r="F11" s="255"/>
      <c r="G11" s="195" t="s">
        <v>150</v>
      </c>
      <c r="H11" s="197"/>
      <c r="I11" s="485"/>
      <c r="J11" s="485"/>
      <c r="K11" s="485"/>
      <c r="L11" s="487">
        <v>36056124.620000005</v>
      </c>
      <c r="M11" s="487">
        <v>36048551.120000005</v>
      </c>
      <c r="N11" s="487">
        <v>36048551.120000005</v>
      </c>
      <c r="O11" s="487">
        <v>36048551.120000005</v>
      </c>
      <c r="P11" s="489"/>
      <c r="Q11" s="486"/>
    </row>
    <row r="12" spans="1:17" s="488" customFormat="1" ht="27" customHeight="1">
      <c r="A12" s="137"/>
      <c r="B12" s="255"/>
      <c r="C12" s="255"/>
      <c r="D12" s="255">
        <v>1</v>
      </c>
      <c r="E12" s="256"/>
      <c r="F12" s="256"/>
      <c r="G12" s="195" t="s">
        <v>151</v>
      </c>
      <c r="H12" s="197"/>
      <c r="I12" s="485"/>
      <c r="J12" s="485"/>
      <c r="K12" s="485"/>
      <c r="L12" s="487">
        <v>36056124.620000005</v>
      </c>
      <c r="M12" s="487">
        <v>36048551.120000005</v>
      </c>
      <c r="N12" s="487">
        <v>36048551.120000005</v>
      </c>
      <c r="O12" s="487">
        <v>36048551.120000005</v>
      </c>
      <c r="P12" s="489"/>
      <c r="Q12" s="486"/>
    </row>
    <row r="13" spans="1:17" s="488" customFormat="1" ht="15" customHeight="1">
      <c r="A13" s="137"/>
      <c r="B13" s="255"/>
      <c r="C13" s="255"/>
      <c r="D13" s="255"/>
      <c r="E13" s="255">
        <v>205</v>
      </c>
      <c r="F13" s="256"/>
      <c r="G13" s="257" t="s">
        <v>152</v>
      </c>
      <c r="H13" s="197" t="s">
        <v>153</v>
      </c>
      <c r="I13" s="490">
        <v>22500</v>
      </c>
      <c r="J13" s="490">
        <v>22500</v>
      </c>
      <c r="K13" s="491">
        <v>1</v>
      </c>
      <c r="L13" s="492">
        <v>36056124.620000005</v>
      </c>
      <c r="M13" s="492">
        <v>36048551.120000005</v>
      </c>
      <c r="N13" s="492">
        <v>36048551.120000005</v>
      </c>
      <c r="O13" s="492">
        <v>36048551.120000005</v>
      </c>
      <c r="P13" s="493">
        <f>+M13/L13</f>
        <v>0.99978995246772029</v>
      </c>
      <c r="Q13" s="493">
        <f>+K13/P13</f>
        <v>1.0002100916615149</v>
      </c>
    </row>
    <row r="14" spans="1:17" s="488" customFormat="1" ht="33" customHeight="1">
      <c r="A14" s="137"/>
      <c r="B14" s="255"/>
      <c r="C14" s="255">
        <v>4</v>
      </c>
      <c r="D14" s="256"/>
      <c r="E14" s="256"/>
      <c r="F14" s="255"/>
      <c r="G14" s="195" t="s">
        <v>154</v>
      </c>
      <c r="H14" s="197"/>
      <c r="I14" s="494"/>
      <c r="J14" s="494"/>
      <c r="K14" s="495"/>
      <c r="L14" s="492">
        <v>74714865.430000007</v>
      </c>
      <c r="M14" s="492">
        <v>74702737.930000007</v>
      </c>
      <c r="N14" s="492">
        <v>74702737.930000007</v>
      </c>
      <c r="O14" s="492">
        <v>74702737.930000007</v>
      </c>
      <c r="P14" s="495"/>
      <c r="Q14" s="495"/>
    </row>
    <row r="15" spans="1:17" s="488" customFormat="1" ht="15" customHeight="1">
      <c r="A15" s="137"/>
      <c r="B15" s="255"/>
      <c r="C15" s="255"/>
      <c r="D15" s="255">
        <v>1</v>
      </c>
      <c r="E15" s="256"/>
      <c r="F15" s="255"/>
      <c r="G15" s="195" t="s">
        <v>155</v>
      </c>
      <c r="H15" s="197"/>
      <c r="I15" s="270"/>
      <c r="J15" s="270"/>
      <c r="K15" s="485"/>
      <c r="L15" s="487">
        <v>41971787.18</v>
      </c>
      <c r="M15" s="487">
        <v>41959659.68</v>
      </c>
      <c r="N15" s="487">
        <v>41959659.68</v>
      </c>
      <c r="O15" s="487">
        <v>41959659.68</v>
      </c>
      <c r="P15" s="489"/>
      <c r="Q15" s="486"/>
    </row>
    <row r="16" spans="1:17" s="488" customFormat="1" ht="33" customHeight="1">
      <c r="A16" s="137"/>
      <c r="B16" s="255"/>
      <c r="C16" s="255"/>
      <c r="D16" s="255"/>
      <c r="E16" s="255">
        <v>211</v>
      </c>
      <c r="F16" s="255"/>
      <c r="G16" s="195" t="s">
        <v>156</v>
      </c>
      <c r="H16" s="197" t="s">
        <v>157</v>
      </c>
      <c r="I16" s="270">
        <v>600</v>
      </c>
      <c r="J16" s="270">
        <v>600</v>
      </c>
      <c r="K16" s="491">
        <v>1</v>
      </c>
      <c r="L16" s="492">
        <v>16677962.020000003</v>
      </c>
      <c r="M16" s="492">
        <v>16665834.520000003</v>
      </c>
      <c r="N16" s="492">
        <v>16665834.520000003</v>
      </c>
      <c r="O16" s="492">
        <v>16665834.520000003</v>
      </c>
      <c r="P16" s="493">
        <f>+M16/L16</f>
        <v>0.99927284280984352</v>
      </c>
      <c r="Q16" s="493">
        <f>+K16/P16</f>
        <v>1.0007276863325054</v>
      </c>
    </row>
    <row r="17" spans="1:17" s="488" customFormat="1" ht="47.25" customHeight="1">
      <c r="A17" s="137"/>
      <c r="B17" s="255"/>
      <c r="C17" s="255"/>
      <c r="D17" s="255"/>
      <c r="E17" s="255">
        <v>212</v>
      </c>
      <c r="F17" s="255"/>
      <c r="G17" s="195" t="s">
        <v>158</v>
      </c>
      <c r="H17" s="197" t="s">
        <v>159</v>
      </c>
      <c r="I17" s="270">
        <v>0</v>
      </c>
      <c r="J17" s="270">
        <v>0</v>
      </c>
      <c r="K17" s="491">
        <v>0</v>
      </c>
      <c r="L17" s="492">
        <v>25293825.159999996</v>
      </c>
      <c r="M17" s="492">
        <v>25293825.159999996</v>
      </c>
      <c r="N17" s="492">
        <v>25293825.159999996</v>
      </c>
      <c r="O17" s="492">
        <v>25293825.159999996</v>
      </c>
      <c r="P17" s="493">
        <f>+M17/L17</f>
        <v>1</v>
      </c>
      <c r="Q17" s="493">
        <f>+K17/P17</f>
        <v>0</v>
      </c>
    </row>
    <row r="18" spans="1:17" s="488" customFormat="1" ht="15" customHeight="1">
      <c r="A18" s="137"/>
      <c r="B18" s="255"/>
      <c r="C18" s="255"/>
      <c r="D18" s="255">
        <v>2</v>
      </c>
      <c r="E18" s="255"/>
      <c r="F18" s="255"/>
      <c r="G18" s="195" t="s">
        <v>160</v>
      </c>
      <c r="H18" s="197"/>
      <c r="I18" s="270"/>
      <c r="J18" s="270"/>
      <c r="K18" s="485"/>
      <c r="L18" s="487">
        <v>32743078.250000004</v>
      </c>
      <c r="M18" s="487">
        <v>32743078.250000004</v>
      </c>
      <c r="N18" s="487">
        <v>32743078.250000004</v>
      </c>
      <c r="O18" s="487">
        <v>32743078.250000004</v>
      </c>
      <c r="P18" s="489"/>
      <c r="Q18" s="486"/>
    </row>
    <row r="19" spans="1:17" s="488" customFormat="1" ht="36.75" customHeight="1">
      <c r="A19" s="137"/>
      <c r="B19" s="255"/>
      <c r="C19" s="255"/>
      <c r="D19" s="255"/>
      <c r="E19" s="255">
        <v>215</v>
      </c>
      <c r="F19" s="255"/>
      <c r="G19" s="195" t="s">
        <v>161</v>
      </c>
      <c r="H19" s="197" t="s">
        <v>157</v>
      </c>
      <c r="I19" s="270">
        <v>450</v>
      </c>
      <c r="J19" s="270">
        <v>450</v>
      </c>
      <c r="K19" s="491">
        <v>1</v>
      </c>
      <c r="L19" s="492">
        <v>32743078.250000004</v>
      </c>
      <c r="M19" s="492">
        <v>32743078.250000004</v>
      </c>
      <c r="N19" s="492">
        <v>32743078.250000004</v>
      </c>
      <c r="O19" s="492">
        <v>32743078.250000004</v>
      </c>
      <c r="P19" s="493">
        <f>+M19/L19</f>
        <v>1</v>
      </c>
      <c r="Q19" s="493">
        <f>+K19/P19</f>
        <v>1</v>
      </c>
    </row>
    <row r="20" spans="1:17" s="488" customFormat="1" ht="15" customHeight="1">
      <c r="A20" s="137"/>
      <c r="B20" s="255"/>
      <c r="C20" s="255">
        <v>5</v>
      </c>
      <c r="D20" s="255"/>
      <c r="E20" s="255"/>
      <c r="F20" s="255"/>
      <c r="G20" s="195" t="s">
        <v>162</v>
      </c>
      <c r="H20" s="197"/>
      <c r="I20" s="270"/>
      <c r="J20" s="270"/>
      <c r="K20" s="485"/>
      <c r="L20" s="487">
        <v>20511522.23</v>
      </c>
      <c r="M20" s="487">
        <v>20511522.23</v>
      </c>
      <c r="N20" s="487">
        <v>20511522.23</v>
      </c>
      <c r="O20" s="487">
        <v>20511522.23</v>
      </c>
      <c r="P20" s="489"/>
      <c r="Q20" s="486"/>
    </row>
    <row r="21" spans="1:17" s="488" customFormat="1" ht="15" customHeight="1">
      <c r="A21" s="137"/>
      <c r="B21" s="255"/>
      <c r="C21" s="255"/>
      <c r="D21" s="255">
        <v>1</v>
      </c>
      <c r="E21" s="255"/>
      <c r="F21" s="255"/>
      <c r="G21" s="195" t="s">
        <v>163</v>
      </c>
      <c r="H21" s="197"/>
      <c r="I21" s="270"/>
      <c r="J21" s="270"/>
      <c r="K21" s="485"/>
      <c r="L21" s="487">
        <v>20511522.23</v>
      </c>
      <c r="M21" s="487">
        <v>20511522.23</v>
      </c>
      <c r="N21" s="487">
        <v>20511522.23</v>
      </c>
      <c r="O21" s="487">
        <v>20511522.23</v>
      </c>
      <c r="P21" s="489"/>
      <c r="Q21" s="486"/>
    </row>
    <row r="22" spans="1:17" s="488" customFormat="1" ht="15" customHeight="1">
      <c r="A22" s="137"/>
      <c r="B22" s="255"/>
      <c r="C22" s="255"/>
      <c r="D22" s="255"/>
      <c r="E22" s="255">
        <v>216</v>
      </c>
      <c r="F22" s="255"/>
      <c r="G22" s="195" t="s">
        <v>164</v>
      </c>
      <c r="H22" s="197" t="s">
        <v>153</v>
      </c>
      <c r="I22" s="270">
        <v>7600</v>
      </c>
      <c r="J22" s="270">
        <v>7600</v>
      </c>
      <c r="K22" s="491">
        <v>1</v>
      </c>
      <c r="L22" s="492">
        <v>25580.78</v>
      </c>
      <c r="M22" s="492">
        <v>25580.78</v>
      </c>
      <c r="N22" s="492">
        <v>25580.78</v>
      </c>
      <c r="O22" s="492">
        <v>25580.78</v>
      </c>
      <c r="P22" s="493">
        <f>+M22/L22</f>
        <v>1</v>
      </c>
      <c r="Q22" s="493">
        <f>+K22/P22</f>
        <v>1</v>
      </c>
    </row>
    <row r="23" spans="1:17" s="488" customFormat="1" ht="43.5" customHeight="1">
      <c r="A23" s="137"/>
      <c r="B23" s="255"/>
      <c r="C23" s="255"/>
      <c r="D23" s="255"/>
      <c r="E23" s="255">
        <v>218</v>
      </c>
      <c r="F23" s="255"/>
      <c r="G23" s="258" t="s">
        <v>165</v>
      </c>
      <c r="H23" s="197" t="s">
        <v>159</v>
      </c>
      <c r="I23" s="270">
        <v>0</v>
      </c>
      <c r="J23" s="270">
        <v>0</v>
      </c>
      <c r="K23" s="491">
        <v>0</v>
      </c>
      <c r="L23" s="492">
        <v>20485941.449999999</v>
      </c>
      <c r="M23" s="492">
        <v>20485941.449999999</v>
      </c>
      <c r="N23" s="492">
        <v>20485941.449999999</v>
      </c>
      <c r="O23" s="492">
        <v>20485941.449999999</v>
      </c>
      <c r="P23" s="493">
        <f>+M23/L23</f>
        <v>1</v>
      </c>
      <c r="Q23" s="493">
        <f>+K23/P23</f>
        <v>0</v>
      </c>
    </row>
    <row r="24" spans="1:17" s="488" customFormat="1" ht="15" customHeight="1">
      <c r="A24" s="137"/>
      <c r="B24" s="255"/>
      <c r="C24" s="255">
        <v>6</v>
      </c>
      <c r="D24" s="255"/>
      <c r="E24" s="255"/>
      <c r="F24" s="255"/>
      <c r="G24" s="195" t="s">
        <v>166</v>
      </c>
      <c r="H24" s="197"/>
      <c r="I24" s="270"/>
      <c r="J24" s="270"/>
      <c r="K24" s="485"/>
      <c r="L24" s="487">
        <v>72658268.060000002</v>
      </c>
      <c r="M24" s="487">
        <v>72449652.060000002</v>
      </c>
      <c r="N24" s="487">
        <v>72449652.060000002</v>
      </c>
      <c r="O24" s="487">
        <v>72449652.060000002</v>
      </c>
      <c r="P24" s="489"/>
      <c r="Q24" s="486"/>
    </row>
    <row r="25" spans="1:17" s="488" customFormat="1" ht="15" customHeight="1">
      <c r="A25" s="137"/>
      <c r="B25" s="255"/>
      <c r="C25" s="255"/>
      <c r="D25" s="197">
        <v>3</v>
      </c>
      <c r="E25" s="255"/>
      <c r="F25" s="255"/>
      <c r="G25" s="195" t="s">
        <v>167</v>
      </c>
      <c r="H25" s="197"/>
      <c r="I25" s="270"/>
      <c r="J25" s="270"/>
      <c r="K25" s="485"/>
      <c r="L25" s="487">
        <v>0</v>
      </c>
      <c r="M25" s="487">
        <v>0</v>
      </c>
      <c r="N25" s="487">
        <v>0</v>
      </c>
      <c r="O25" s="487">
        <v>0</v>
      </c>
      <c r="P25" s="489"/>
      <c r="Q25" s="486"/>
    </row>
    <row r="26" spans="1:17" s="488" customFormat="1" ht="15" customHeight="1">
      <c r="A26" s="137"/>
      <c r="B26" s="255"/>
      <c r="C26" s="255"/>
      <c r="D26" s="197"/>
      <c r="E26" s="255">
        <v>219</v>
      </c>
      <c r="F26" s="255"/>
      <c r="G26" s="195" t="s">
        <v>168</v>
      </c>
      <c r="H26" s="197" t="s">
        <v>169</v>
      </c>
      <c r="I26" s="270">
        <v>500</v>
      </c>
      <c r="J26" s="270">
        <v>0</v>
      </c>
      <c r="K26" s="491">
        <v>0</v>
      </c>
      <c r="L26" s="492">
        <v>0</v>
      </c>
      <c r="M26" s="492">
        <v>0</v>
      </c>
      <c r="N26" s="492">
        <v>0</v>
      </c>
      <c r="O26" s="492">
        <v>0</v>
      </c>
      <c r="P26" s="493">
        <v>0</v>
      </c>
      <c r="Q26" s="493">
        <v>0</v>
      </c>
    </row>
    <row r="27" spans="1:17" s="488" customFormat="1" ht="19.5" customHeight="1">
      <c r="A27" s="137"/>
      <c r="B27" s="255"/>
      <c r="C27" s="255"/>
      <c r="D27" s="255">
        <v>8</v>
      </c>
      <c r="E27" s="255"/>
      <c r="F27" s="255"/>
      <c r="G27" s="195" t="s">
        <v>170</v>
      </c>
      <c r="H27" s="197"/>
      <c r="I27" s="270"/>
      <c r="J27" s="270"/>
      <c r="K27" s="485"/>
      <c r="L27" s="487">
        <v>24385354.539999999</v>
      </c>
      <c r="M27" s="487">
        <v>24385354.539999999</v>
      </c>
      <c r="N27" s="487">
        <v>24385354.539999999</v>
      </c>
      <c r="O27" s="487">
        <v>24385354.539999999</v>
      </c>
      <c r="P27" s="489"/>
      <c r="Q27" s="486"/>
    </row>
    <row r="28" spans="1:17" s="488" customFormat="1" ht="39" customHeight="1">
      <c r="A28" s="137"/>
      <c r="B28" s="255"/>
      <c r="C28" s="255"/>
      <c r="D28" s="255"/>
      <c r="E28" s="255">
        <v>224</v>
      </c>
      <c r="F28" s="255"/>
      <c r="G28" s="258" t="s">
        <v>171</v>
      </c>
      <c r="H28" s="197" t="s">
        <v>169</v>
      </c>
      <c r="I28" s="270">
        <v>1600</v>
      </c>
      <c r="J28" s="270">
        <v>0</v>
      </c>
      <c r="K28" s="491">
        <v>0</v>
      </c>
      <c r="L28" s="492">
        <v>0</v>
      </c>
      <c r="M28" s="492">
        <v>0</v>
      </c>
      <c r="N28" s="492">
        <v>0</v>
      </c>
      <c r="O28" s="492">
        <v>0</v>
      </c>
      <c r="P28" s="493">
        <v>0</v>
      </c>
      <c r="Q28" s="493">
        <v>0</v>
      </c>
    </row>
    <row r="29" spans="1:17" s="488" customFormat="1" ht="38.25" customHeight="1">
      <c r="A29" s="137"/>
      <c r="B29" s="255"/>
      <c r="C29" s="255"/>
      <c r="D29" s="255"/>
      <c r="E29" s="255">
        <v>225</v>
      </c>
      <c r="F29" s="255"/>
      <c r="G29" s="258" t="s">
        <v>172</v>
      </c>
      <c r="H29" s="197" t="s">
        <v>169</v>
      </c>
      <c r="I29" s="270">
        <v>4000</v>
      </c>
      <c r="J29" s="270">
        <v>30</v>
      </c>
      <c r="K29" s="491">
        <v>7.4999999999999997E-3</v>
      </c>
      <c r="L29" s="492">
        <v>24385354.539999999</v>
      </c>
      <c r="M29" s="492">
        <v>24385354.539999999</v>
      </c>
      <c r="N29" s="492">
        <v>24385354.539999999</v>
      </c>
      <c r="O29" s="492">
        <v>24385354.539999999</v>
      </c>
      <c r="P29" s="493">
        <f>+M29/L29</f>
        <v>1</v>
      </c>
      <c r="Q29" s="493">
        <f>+K29/P29</f>
        <v>7.4999999999999997E-3</v>
      </c>
    </row>
    <row r="30" spans="1:17" s="488" customFormat="1" ht="30" customHeight="1">
      <c r="A30" s="137"/>
      <c r="B30" s="255"/>
      <c r="C30" s="255"/>
      <c r="D30" s="255">
        <v>9</v>
      </c>
      <c r="E30" s="255"/>
      <c r="F30" s="255"/>
      <c r="G30" s="195" t="s">
        <v>173</v>
      </c>
      <c r="H30" s="197"/>
      <c r="I30" s="270"/>
      <c r="J30" s="270"/>
      <c r="K30" s="485"/>
      <c r="L30" s="487">
        <v>48272913.519999996</v>
      </c>
      <c r="M30" s="487">
        <v>48064297.519999996</v>
      </c>
      <c r="N30" s="487">
        <v>48064297.519999996</v>
      </c>
      <c r="O30" s="487">
        <v>48064297.519999996</v>
      </c>
      <c r="P30" s="489"/>
      <c r="Q30" s="486"/>
    </row>
    <row r="31" spans="1:17" s="488" customFormat="1" ht="15" customHeight="1">
      <c r="A31" s="137"/>
      <c r="B31" s="255"/>
      <c r="C31" s="255"/>
      <c r="D31" s="255"/>
      <c r="E31" s="255">
        <v>226</v>
      </c>
      <c r="F31" s="255"/>
      <c r="G31" s="195" t="s">
        <v>174</v>
      </c>
      <c r="H31" s="197" t="s">
        <v>169</v>
      </c>
      <c r="I31" s="270">
        <v>200</v>
      </c>
      <c r="J31" s="270">
        <v>200</v>
      </c>
      <c r="K31" s="491">
        <f>+I31/J31</f>
        <v>1</v>
      </c>
      <c r="L31" s="492">
        <v>0</v>
      </c>
      <c r="M31" s="492">
        <v>0</v>
      </c>
      <c r="N31" s="492">
        <v>0</v>
      </c>
      <c r="O31" s="492">
        <v>0</v>
      </c>
      <c r="P31" s="493">
        <v>0</v>
      </c>
      <c r="Q31" s="493">
        <v>0</v>
      </c>
    </row>
    <row r="32" spans="1:17" s="488" customFormat="1" ht="46.5" customHeight="1">
      <c r="A32" s="137"/>
      <c r="B32" s="255"/>
      <c r="C32" s="255"/>
      <c r="D32" s="197"/>
      <c r="E32" s="255">
        <v>227</v>
      </c>
      <c r="F32" s="255"/>
      <c r="G32" s="258" t="s">
        <v>175</v>
      </c>
      <c r="H32" s="197" t="s">
        <v>159</v>
      </c>
      <c r="I32" s="270">
        <v>0</v>
      </c>
      <c r="J32" s="270">
        <v>0</v>
      </c>
      <c r="K32" s="491">
        <v>0</v>
      </c>
      <c r="L32" s="492">
        <v>0</v>
      </c>
      <c r="M32" s="492">
        <v>0</v>
      </c>
      <c r="N32" s="492">
        <v>0</v>
      </c>
      <c r="O32" s="492">
        <v>0</v>
      </c>
      <c r="P32" s="493">
        <v>0</v>
      </c>
      <c r="Q32" s="493">
        <v>0</v>
      </c>
    </row>
    <row r="33" spans="1:17" s="488" customFormat="1" ht="45" customHeight="1">
      <c r="A33" s="137"/>
      <c r="B33" s="255"/>
      <c r="C33" s="255"/>
      <c r="D33" s="255"/>
      <c r="E33" s="255">
        <v>229</v>
      </c>
      <c r="F33" s="255"/>
      <c r="G33" s="258" t="s">
        <v>176</v>
      </c>
      <c r="H33" s="197" t="s">
        <v>169</v>
      </c>
      <c r="I33" s="270">
        <v>2050</v>
      </c>
      <c r="J33" s="270">
        <v>2050</v>
      </c>
      <c r="K33" s="491">
        <v>1</v>
      </c>
      <c r="L33" s="492">
        <v>23126997</v>
      </c>
      <c r="M33" s="492">
        <v>22918381</v>
      </c>
      <c r="N33" s="492">
        <v>22918381</v>
      </c>
      <c r="O33" s="492">
        <v>22918381</v>
      </c>
      <c r="P33" s="493">
        <f t="shared" ref="P33:P34" si="0">+M33/L33</f>
        <v>0.99097954654467246</v>
      </c>
      <c r="Q33" s="493">
        <f t="shared" ref="Q33:Q34" si="1">+K33/P33</f>
        <v>1.0091025626984733</v>
      </c>
    </row>
    <row r="34" spans="1:17" s="488" customFormat="1" ht="30.75" customHeight="1">
      <c r="A34" s="137"/>
      <c r="B34" s="255"/>
      <c r="C34" s="255"/>
      <c r="D34" s="255"/>
      <c r="E34" s="255">
        <v>230</v>
      </c>
      <c r="F34" s="255"/>
      <c r="G34" s="258" t="s">
        <v>177</v>
      </c>
      <c r="H34" s="197" t="s">
        <v>169</v>
      </c>
      <c r="I34" s="270">
        <v>50000</v>
      </c>
      <c r="J34" s="270">
        <v>50000</v>
      </c>
      <c r="K34" s="491">
        <v>1</v>
      </c>
      <c r="L34" s="492">
        <v>25145916.52</v>
      </c>
      <c r="M34" s="492">
        <v>25145916.52</v>
      </c>
      <c r="N34" s="492">
        <v>25145916.52</v>
      </c>
      <c r="O34" s="492">
        <v>25145916.52</v>
      </c>
      <c r="P34" s="493">
        <f t="shared" si="0"/>
        <v>1</v>
      </c>
      <c r="Q34" s="493">
        <f t="shared" si="1"/>
        <v>1</v>
      </c>
    </row>
    <row r="35" spans="1:17" s="488" customFormat="1" ht="15" customHeight="1">
      <c r="A35" s="137"/>
      <c r="B35" s="255">
        <v>3</v>
      </c>
      <c r="C35" s="255"/>
      <c r="D35" s="255"/>
      <c r="E35" s="255"/>
      <c r="F35" s="255"/>
      <c r="G35" s="195" t="s">
        <v>178</v>
      </c>
      <c r="H35" s="197"/>
      <c r="I35" s="270"/>
      <c r="J35" s="270"/>
      <c r="K35" s="485"/>
      <c r="L35" s="487">
        <v>0</v>
      </c>
      <c r="M35" s="487">
        <v>0</v>
      </c>
      <c r="N35" s="487">
        <v>0</v>
      </c>
      <c r="O35" s="487">
        <v>0</v>
      </c>
      <c r="P35" s="489"/>
      <c r="Q35" s="486"/>
    </row>
    <row r="36" spans="1:17" s="488" customFormat="1" ht="42.75" customHeight="1">
      <c r="A36" s="137"/>
      <c r="B36" s="255"/>
      <c r="C36" s="255">
        <v>1</v>
      </c>
      <c r="D36" s="255"/>
      <c r="E36" s="255"/>
      <c r="F36" s="255"/>
      <c r="G36" s="258" t="s">
        <v>179</v>
      </c>
      <c r="H36" s="197"/>
      <c r="I36" s="270"/>
      <c r="J36" s="270"/>
      <c r="K36" s="485"/>
      <c r="L36" s="487">
        <v>0</v>
      </c>
      <c r="M36" s="487">
        <v>0</v>
      </c>
      <c r="N36" s="487">
        <v>0</v>
      </c>
      <c r="O36" s="487">
        <v>0</v>
      </c>
      <c r="P36" s="489"/>
      <c r="Q36" s="486"/>
    </row>
    <row r="37" spans="1:17" s="488" customFormat="1" ht="15" customHeight="1">
      <c r="A37" s="137"/>
      <c r="B37" s="255"/>
      <c r="C37" s="255"/>
      <c r="D37" s="197">
        <v>2</v>
      </c>
      <c r="E37" s="255"/>
      <c r="F37" s="255"/>
      <c r="G37" s="195" t="s">
        <v>180</v>
      </c>
      <c r="H37" s="197"/>
      <c r="I37" s="270"/>
      <c r="J37" s="270"/>
      <c r="K37" s="485"/>
      <c r="L37" s="487">
        <v>0</v>
      </c>
      <c r="M37" s="487">
        <v>0</v>
      </c>
      <c r="N37" s="487">
        <v>0</v>
      </c>
      <c r="O37" s="487">
        <v>0</v>
      </c>
      <c r="P37" s="489"/>
      <c r="Q37" s="486"/>
    </row>
    <row r="38" spans="1:17" s="488" customFormat="1" ht="22.5" customHeight="1">
      <c r="A38" s="137"/>
      <c r="B38" s="255"/>
      <c r="C38" s="255"/>
      <c r="D38" s="197"/>
      <c r="E38" s="255">
        <v>232</v>
      </c>
      <c r="F38" s="255"/>
      <c r="G38" s="195" t="s">
        <v>181</v>
      </c>
      <c r="H38" s="197" t="s">
        <v>169</v>
      </c>
      <c r="I38" s="270">
        <v>0</v>
      </c>
      <c r="J38" s="270">
        <v>0</v>
      </c>
      <c r="K38" s="491">
        <v>0</v>
      </c>
      <c r="L38" s="492">
        <v>0</v>
      </c>
      <c r="M38" s="492">
        <v>0</v>
      </c>
      <c r="N38" s="492">
        <v>0</v>
      </c>
      <c r="O38" s="492">
        <v>0</v>
      </c>
      <c r="P38" s="493">
        <v>0</v>
      </c>
      <c r="Q38" s="493">
        <v>0</v>
      </c>
    </row>
    <row r="39" spans="1:17" s="484" customFormat="1" ht="44.25" customHeight="1">
      <c r="A39" s="137">
        <v>2</v>
      </c>
      <c r="B39" s="137"/>
      <c r="C39" s="137"/>
      <c r="D39" s="137"/>
      <c r="E39" s="137"/>
      <c r="F39" s="137"/>
      <c r="G39" s="254" t="s">
        <v>182</v>
      </c>
      <c r="H39" s="252"/>
      <c r="I39" s="496"/>
      <c r="J39" s="496"/>
      <c r="K39" s="480"/>
      <c r="L39" s="481">
        <v>88470533.700000003</v>
      </c>
      <c r="M39" s="481">
        <f>+M40</f>
        <v>88470533.700000003</v>
      </c>
      <c r="N39" s="481">
        <v>88411537.810000002</v>
      </c>
      <c r="O39" s="481">
        <v>88411537.810000002</v>
      </c>
      <c r="P39" s="482"/>
      <c r="Q39" s="483"/>
    </row>
    <row r="40" spans="1:17" s="488" customFormat="1" ht="15" customHeight="1">
      <c r="A40" s="137"/>
      <c r="B40" s="255">
        <v>1</v>
      </c>
      <c r="C40" s="255"/>
      <c r="D40" s="255"/>
      <c r="E40" s="255"/>
      <c r="F40" s="255"/>
      <c r="G40" s="195" t="s">
        <v>183</v>
      </c>
      <c r="H40" s="197"/>
      <c r="I40" s="270"/>
      <c r="J40" s="270"/>
      <c r="K40" s="485"/>
      <c r="L40" s="487">
        <v>88470533.700000003</v>
      </c>
      <c r="M40" s="487">
        <f>+M41</f>
        <v>88470533.700000003</v>
      </c>
      <c r="N40" s="487">
        <v>88411537.810000002</v>
      </c>
      <c r="O40" s="487">
        <v>88411537.810000002</v>
      </c>
      <c r="P40" s="489"/>
      <c r="Q40" s="486"/>
    </row>
    <row r="41" spans="1:17" s="488" customFormat="1" ht="30.75" customHeight="1">
      <c r="A41" s="137"/>
      <c r="B41" s="255"/>
      <c r="C41" s="255">
        <v>7</v>
      </c>
      <c r="D41" s="255"/>
      <c r="E41" s="255"/>
      <c r="F41" s="255"/>
      <c r="G41" s="195" t="s">
        <v>184</v>
      </c>
      <c r="H41" s="197"/>
      <c r="I41" s="270"/>
      <c r="J41" s="270"/>
      <c r="K41" s="485"/>
      <c r="L41" s="487">
        <v>88470533.700000003</v>
      </c>
      <c r="M41" s="487">
        <f>+M42+M44</f>
        <v>88470533.700000003</v>
      </c>
      <c r="N41" s="487">
        <v>88411537.810000002</v>
      </c>
      <c r="O41" s="487">
        <v>88411537.810000002</v>
      </c>
      <c r="P41" s="489"/>
      <c r="Q41" s="486"/>
    </row>
    <row r="42" spans="1:17" s="488" customFormat="1" ht="15" customHeight="1">
      <c r="A42" s="137"/>
      <c r="B42" s="255"/>
      <c r="C42" s="255"/>
      <c r="D42" s="255">
        <v>1</v>
      </c>
      <c r="E42" s="255"/>
      <c r="F42" s="255"/>
      <c r="G42" s="195" t="s">
        <v>185</v>
      </c>
      <c r="H42" s="197"/>
      <c r="I42" s="270"/>
      <c r="J42" s="270"/>
      <c r="K42" s="485"/>
      <c r="L42" s="487">
        <v>69925452.780000001</v>
      </c>
      <c r="M42" s="487">
        <v>69925452.780000001</v>
      </c>
      <c r="N42" s="487">
        <v>69925452.780000001</v>
      </c>
      <c r="O42" s="487">
        <v>69925452.780000001</v>
      </c>
      <c r="P42" s="489"/>
      <c r="Q42" s="486"/>
    </row>
    <row r="43" spans="1:17" s="488" customFormat="1" ht="34.5" customHeight="1">
      <c r="A43" s="137"/>
      <c r="B43" s="255"/>
      <c r="C43" s="255"/>
      <c r="D43" s="255"/>
      <c r="E43" s="255">
        <v>201</v>
      </c>
      <c r="F43" s="255"/>
      <c r="G43" s="258" t="s">
        <v>186</v>
      </c>
      <c r="H43" s="197" t="s">
        <v>157</v>
      </c>
      <c r="I43" s="270">
        <v>19969</v>
      </c>
      <c r="J43" s="270">
        <v>20033</v>
      </c>
      <c r="K43" s="491">
        <v>1.0032049676999348</v>
      </c>
      <c r="L43" s="492">
        <v>69925452.780000001</v>
      </c>
      <c r="M43" s="492">
        <v>69925452.780000001</v>
      </c>
      <c r="N43" s="492">
        <v>69925452.780000001</v>
      </c>
      <c r="O43" s="492">
        <v>69925452.780000001</v>
      </c>
      <c r="P43" s="493">
        <f>+M43/L43</f>
        <v>1</v>
      </c>
      <c r="Q43" s="493">
        <f>+K43/P43</f>
        <v>1.0032049676999348</v>
      </c>
    </row>
    <row r="44" spans="1:17" s="488" customFormat="1" ht="15" customHeight="1">
      <c r="A44" s="137"/>
      <c r="B44" s="255"/>
      <c r="C44" s="255"/>
      <c r="D44" s="255">
        <v>2</v>
      </c>
      <c r="E44" s="255"/>
      <c r="F44" s="255"/>
      <c r="G44" s="195" t="s">
        <v>187</v>
      </c>
      <c r="H44" s="197"/>
      <c r="I44" s="270"/>
      <c r="J44" s="270"/>
      <c r="K44" s="485"/>
      <c r="L44" s="487">
        <v>18545080.920000002</v>
      </c>
      <c r="M44" s="487">
        <f>+M45</f>
        <v>18545080.920000002</v>
      </c>
      <c r="N44" s="487">
        <v>18486085.030000001</v>
      </c>
      <c r="O44" s="487">
        <v>18486085.030000001</v>
      </c>
      <c r="P44" s="489"/>
      <c r="Q44" s="486"/>
    </row>
    <row r="45" spans="1:17" s="488" customFormat="1" ht="33.75" customHeight="1">
      <c r="A45" s="137"/>
      <c r="B45" s="255"/>
      <c r="C45" s="255"/>
      <c r="D45" s="255"/>
      <c r="E45" s="255">
        <v>204</v>
      </c>
      <c r="F45" s="255"/>
      <c r="G45" s="195" t="s">
        <v>188</v>
      </c>
      <c r="H45" s="197" t="s">
        <v>189</v>
      </c>
      <c r="I45" s="270">
        <v>3241</v>
      </c>
      <c r="J45" s="270">
        <v>3241</v>
      </c>
      <c r="K45" s="491">
        <v>1</v>
      </c>
      <c r="L45" s="492">
        <v>18545080.920000002</v>
      </c>
      <c r="M45" s="492">
        <f>+L45</f>
        <v>18545080.920000002</v>
      </c>
      <c r="N45" s="492">
        <v>18486085.030000001</v>
      </c>
      <c r="O45" s="492">
        <v>18486085.030000001</v>
      </c>
      <c r="P45" s="493">
        <f>+M45/L45</f>
        <v>1</v>
      </c>
      <c r="Q45" s="493">
        <f>+K45/P45</f>
        <v>1</v>
      </c>
    </row>
    <row r="46" spans="1:17" s="484" customFormat="1" ht="30.75" customHeight="1">
      <c r="A46" s="137">
        <v>3</v>
      </c>
      <c r="B46" s="137"/>
      <c r="C46" s="137"/>
      <c r="D46" s="137"/>
      <c r="E46" s="137"/>
      <c r="F46" s="137"/>
      <c r="G46" s="254" t="s">
        <v>190</v>
      </c>
      <c r="H46" s="252"/>
      <c r="I46" s="496"/>
      <c r="J46" s="496"/>
      <c r="K46" s="480"/>
      <c r="L46" s="481">
        <v>15504903.199999997</v>
      </c>
      <c r="M46" s="481">
        <v>15502603.199999997</v>
      </c>
      <c r="N46" s="481">
        <v>15502603.199999997</v>
      </c>
      <c r="O46" s="481">
        <v>15502603.199999997</v>
      </c>
      <c r="P46" s="482"/>
      <c r="Q46" s="483"/>
    </row>
    <row r="47" spans="1:17" s="488" customFormat="1" ht="30.75" customHeight="1">
      <c r="A47" s="137"/>
      <c r="B47" s="255">
        <v>2</v>
      </c>
      <c r="C47" s="255"/>
      <c r="D47" s="255"/>
      <c r="E47" s="255"/>
      <c r="F47" s="255"/>
      <c r="G47" s="195" t="s">
        <v>149</v>
      </c>
      <c r="H47" s="197"/>
      <c r="I47" s="270"/>
      <c r="J47" s="270"/>
      <c r="K47" s="485"/>
      <c r="L47" s="487">
        <v>0</v>
      </c>
      <c r="M47" s="487">
        <v>0</v>
      </c>
      <c r="N47" s="487">
        <v>0</v>
      </c>
      <c r="O47" s="487">
        <v>0</v>
      </c>
      <c r="P47" s="489"/>
      <c r="Q47" s="486"/>
    </row>
    <row r="48" spans="1:17" s="488" customFormat="1" ht="30.75" customHeight="1">
      <c r="A48" s="137"/>
      <c r="B48" s="255"/>
      <c r="C48" s="255">
        <v>2</v>
      </c>
      <c r="D48" s="255"/>
      <c r="E48" s="255"/>
      <c r="F48" s="255"/>
      <c r="G48" s="259" t="s">
        <v>211</v>
      </c>
      <c r="H48" s="197"/>
      <c r="I48" s="270"/>
      <c r="J48" s="270"/>
      <c r="K48" s="485"/>
      <c r="L48" s="487">
        <v>0</v>
      </c>
      <c r="M48" s="487">
        <v>0</v>
      </c>
      <c r="N48" s="487">
        <v>0</v>
      </c>
      <c r="O48" s="487">
        <v>0</v>
      </c>
      <c r="P48" s="489"/>
      <c r="Q48" s="486"/>
    </row>
    <row r="49" spans="1:17" s="488" customFormat="1" ht="35.25" customHeight="1">
      <c r="A49" s="137"/>
      <c r="B49" s="255"/>
      <c r="C49" s="255"/>
      <c r="D49" s="255">
        <v>3</v>
      </c>
      <c r="E49" s="255"/>
      <c r="F49" s="255"/>
      <c r="G49" s="259" t="s">
        <v>200</v>
      </c>
      <c r="H49" s="197"/>
      <c r="I49" s="270"/>
      <c r="J49" s="270"/>
      <c r="K49" s="485"/>
      <c r="L49" s="487">
        <v>0</v>
      </c>
      <c r="M49" s="487">
        <v>0</v>
      </c>
      <c r="N49" s="487">
        <v>0</v>
      </c>
      <c r="O49" s="487">
        <v>0</v>
      </c>
      <c r="P49" s="489"/>
      <c r="Q49" s="486"/>
    </row>
    <row r="50" spans="1:17" s="488" customFormat="1" ht="26.25" customHeight="1">
      <c r="A50" s="137"/>
      <c r="B50" s="255"/>
      <c r="C50" s="255"/>
      <c r="D50" s="255"/>
      <c r="E50" s="255">
        <v>212</v>
      </c>
      <c r="F50" s="255"/>
      <c r="G50" s="259" t="s">
        <v>246</v>
      </c>
      <c r="H50" s="197" t="s">
        <v>247</v>
      </c>
      <c r="I50" s="270">
        <v>0</v>
      </c>
      <c r="J50" s="270">
        <v>0</v>
      </c>
      <c r="K50" s="491">
        <v>0</v>
      </c>
      <c r="L50" s="492">
        <v>0</v>
      </c>
      <c r="M50" s="492">
        <v>0</v>
      </c>
      <c r="N50" s="492">
        <v>0</v>
      </c>
      <c r="O50" s="492">
        <v>0</v>
      </c>
      <c r="P50" s="493">
        <v>0</v>
      </c>
      <c r="Q50" s="493">
        <v>0</v>
      </c>
    </row>
    <row r="51" spans="1:17" s="488" customFormat="1" ht="15" customHeight="1">
      <c r="A51" s="137"/>
      <c r="B51" s="255">
        <v>3</v>
      </c>
      <c r="C51" s="255"/>
      <c r="D51" s="255"/>
      <c r="E51" s="255"/>
      <c r="F51" s="255"/>
      <c r="G51" s="195" t="s">
        <v>178</v>
      </c>
      <c r="H51" s="197"/>
      <c r="I51" s="270"/>
      <c r="J51" s="270"/>
      <c r="K51" s="485"/>
      <c r="L51" s="487">
        <v>15504903.199999997</v>
      </c>
      <c r="M51" s="487">
        <v>15502603.199999997</v>
      </c>
      <c r="N51" s="487">
        <v>15502603.199999997</v>
      </c>
      <c r="O51" s="487">
        <v>15502603.199999997</v>
      </c>
      <c r="P51" s="489"/>
      <c r="Q51" s="486"/>
    </row>
    <row r="52" spans="1:17" s="488" customFormat="1" ht="40.5" customHeight="1">
      <c r="A52" s="137"/>
      <c r="B52" s="255"/>
      <c r="C52" s="255">
        <v>1</v>
      </c>
      <c r="D52" s="255"/>
      <c r="E52" s="255"/>
      <c r="F52" s="255"/>
      <c r="G52" s="258" t="s">
        <v>179</v>
      </c>
      <c r="H52" s="197"/>
      <c r="I52" s="270"/>
      <c r="J52" s="270"/>
      <c r="K52" s="485"/>
      <c r="L52" s="487">
        <v>15504903.199999997</v>
      </c>
      <c r="M52" s="487">
        <v>15502603.199999997</v>
      </c>
      <c r="N52" s="487">
        <v>15502603.199999997</v>
      </c>
      <c r="O52" s="487">
        <v>15502603.199999997</v>
      </c>
      <c r="P52" s="489"/>
      <c r="Q52" s="486"/>
    </row>
    <row r="53" spans="1:17" s="488" customFormat="1" ht="30" customHeight="1">
      <c r="A53" s="137"/>
      <c r="B53" s="255"/>
      <c r="C53" s="255"/>
      <c r="D53" s="255">
        <v>1</v>
      </c>
      <c r="E53" s="255"/>
      <c r="F53" s="255"/>
      <c r="G53" s="258" t="s">
        <v>191</v>
      </c>
      <c r="H53" s="197"/>
      <c r="I53" s="270"/>
      <c r="J53" s="270"/>
      <c r="K53" s="485"/>
      <c r="L53" s="487">
        <v>15504903.199999997</v>
      </c>
      <c r="M53" s="487">
        <v>15502603.199999997</v>
      </c>
      <c r="N53" s="487">
        <v>15502603.199999997</v>
      </c>
      <c r="O53" s="487">
        <v>15502603.199999997</v>
      </c>
      <c r="P53" s="489"/>
      <c r="Q53" s="486"/>
    </row>
    <row r="54" spans="1:17" s="488" customFormat="1" ht="40.5" customHeight="1">
      <c r="A54" s="137"/>
      <c r="B54" s="255"/>
      <c r="C54" s="255"/>
      <c r="D54" s="255"/>
      <c r="E54" s="255">
        <v>213</v>
      </c>
      <c r="F54" s="255"/>
      <c r="G54" s="195" t="s">
        <v>192</v>
      </c>
      <c r="H54" s="197" t="s">
        <v>157</v>
      </c>
      <c r="I54" s="270">
        <v>25</v>
      </c>
      <c r="J54" s="270">
        <v>25</v>
      </c>
      <c r="K54" s="491">
        <v>1</v>
      </c>
      <c r="L54" s="492">
        <v>0</v>
      </c>
      <c r="M54" s="492">
        <v>0</v>
      </c>
      <c r="N54" s="492">
        <v>0</v>
      </c>
      <c r="O54" s="492">
        <v>0</v>
      </c>
      <c r="P54" s="493">
        <v>0</v>
      </c>
      <c r="Q54" s="493">
        <v>0</v>
      </c>
    </row>
    <row r="55" spans="1:17" s="488" customFormat="1" ht="45" customHeight="1">
      <c r="A55" s="137"/>
      <c r="B55" s="255"/>
      <c r="C55" s="255"/>
      <c r="D55" s="255"/>
      <c r="E55" s="255">
        <v>215</v>
      </c>
      <c r="F55" s="255"/>
      <c r="G55" s="258" t="s">
        <v>193</v>
      </c>
      <c r="H55" s="131" t="s">
        <v>194</v>
      </c>
      <c r="I55" s="270">
        <v>8004</v>
      </c>
      <c r="J55" s="270">
        <v>8004</v>
      </c>
      <c r="K55" s="491">
        <v>1</v>
      </c>
      <c r="L55" s="492">
        <v>15504903.199999997</v>
      </c>
      <c r="M55" s="492">
        <v>15502603.199999997</v>
      </c>
      <c r="N55" s="492">
        <v>15502603.199999997</v>
      </c>
      <c r="O55" s="492">
        <v>15502603.199999997</v>
      </c>
      <c r="P55" s="493">
        <f>+M55/L55</f>
        <v>0.99985165982848578</v>
      </c>
      <c r="Q55" s="493">
        <f>+K55/P55</f>
        <v>1.0001483621795855</v>
      </c>
    </row>
    <row r="56" spans="1:17" s="484" customFormat="1" ht="39" customHeight="1">
      <c r="A56" s="137">
        <v>4</v>
      </c>
      <c r="B56" s="137"/>
      <c r="C56" s="137"/>
      <c r="D56" s="137"/>
      <c r="E56" s="137"/>
      <c r="F56" s="137"/>
      <c r="G56" s="260" t="s">
        <v>195</v>
      </c>
      <c r="H56" s="252"/>
      <c r="I56" s="496"/>
      <c r="J56" s="496"/>
      <c r="K56" s="480"/>
      <c r="L56" s="481">
        <v>357773355.42999995</v>
      </c>
      <c r="M56" s="481">
        <v>357721262.92999995</v>
      </c>
      <c r="N56" s="481">
        <v>357721262.92999995</v>
      </c>
      <c r="O56" s="481">
        <v>357721262.92999995</v>
      </c>
      <c r="P56" s="482"/>
      <c r="Q56" s="483"/>
    </row>
    <row r="57" spans="1:17" s="488" customFormat="1" ht="27" customHeight="1">
      <c r="A57" s="137"/>
      <c r="B57" s="255">
        <v>2</v>
      </c>
      <c r="C57" s="255"/>
      <c r="D57" s="255"/>
      <c r="E57" s="255"/>
      <c r="F57" s="255"/>
      <c r="G57" s="195" t="s">
        <v>149</v>
      </c>
      <c r="H57" s="197"/>
      <c r="I57" s="270"/>
      <c r="J57" s="270"/>
      <c r="K57" s="485"/>
      <c r="L57" s="487">
        <v>357773355.42999995</v>
      </c>
      <c r="M57" s="487">
        <v>357721262.92999995</v>
      </c>
      <c r="N57" s="487">
        <v>357721262.92999995</v>
      </c>
      <c r="O57" s="487">
        <v>357721262.92999995</v>
      </c>
      <c r="P57" s="489"/>
      <c r="Q57" s="486"/>
    </row>
    <row r="58" spans="1:17" s="488" customFormat="1" ht="27" customHeight="1">
      <c r="A58" s="137"/>
      <c r="B58" s="255"/>
      <c r="C58" s="255">
        <v>1</v>
      </c>
      <c r="D58" s="255"/>
      <c r="E58" s="255"/>
      <c r="F58" s="255"/>
      <c r="G58" s="195" t="s">
        <v>196</v>
      </c>
      <c r="H58" s="197"/>
      <c r="I58" s="270"/>
      <c r="J58" s="270"/>
      <c r="K58" s="485"/>
      <c r="L58" s="487">
        <v>136116821.59999999</v>
      </c>
      <c r="M58" s="487">
        <v>136105119.59999999</v>
      </c>
      <c r="N58" s="487">
        <v>136105119.59999999</v>
      </c>
      <c r="O58" s="487">
        <v>136105119.59999999</v>
      </c>
      <c r="P58" s="489"/>
      <c r="Q58" s="486"/>
    </row>
    <row r="59" spans="1:17" s="488" customFormat="1" ht="15" customHeight="1">
      <c r="A59" s="137"/>
      <c r="B59" s="255"/>
      <c r="C59" s="255"/>
      <c r="D59" s="255">
        <v>1</v>
      </c>
      <c r="E59" s="255"/>
      <c r="F59" s="255"/>
      <c r="G59" s="195" t="s">
        <v>197</v>
      </c>
      <c r="H59" s="197"/>
      <c r="I59" s="270"/>
      <c r="J59" s="270"/>
      <c r="K59" s="485"/>
      <c r="L59" s="487">
        <v>80123451.789999992</v>
      </c>
      <c r="M59" s="487">
        <v>80111749.789999992</v>
      </c>
      <c r="N59" s="487">
        <v>80111749.789999992</v>
      </c>
      <c r="O59" s="487">
        <v>80111749.789999992</v>
      </c>
      <c r="P59" s="489"/>
      <c r="Q59" s="486"/>
    </row>
    <row r="60" spans="1:17" s="488" customFormat="1" ht="30.75" customHeight="1">
      <c r="A60" s="137"/>
      <c r="B60" s="255"/>
      <c r="C60" s="255"/>
      <c r="D60" s="255"/>
      <c r="E60" s="255">
        <v>203</v>
      </c>
      <c r="F60" s="255"/>
      <c r="G60" s="195" t="s">
        <v>198</v>
      </c>
      <c r="H60" s="197" t="s">
        <v>199</v>
      </c>
      <c r="I60" s="270">
        <v>235300</v>
      </c>
      <c r="J60" s="270">
        <v>237820</v>
      </c>
      <c r="K60" s="491">
        <v>1.0107097322566936</v>
      </c>
      <c r="L60" s="492">
        <v>80123451.789999992</v>
      </c>
      <c r="M60" s="492">
        <v>80111749.789999992</v>
      </c>
      <c r="N60" s="492">
        <v>80111749.789999992</v>
      </c>
      <c r="O60" s="492">
        <v>80111749.789999992</v>
      </c>
      <c r="P60" s="493">
        <f>+M60/L60</f>
        <v>0.9998539503760937</v>
      </c>
      <c r="Q60" s="493">
        <f>+K60/P60</f>
        <v>1.0108573675950538</v>
      </c>
    </row>
    <row r="61" spans="1:17" s="488" customFormat="1" ht="41.25" customHeight="1">
      <c r="A61" s="137"/>
      <c r="B61" s="255"/>
      <c r="C61" s="255"/>
      <c r="D61" s="255">
        <v>3</v>
      </c>
      <c r="E61" s="255"/>
      <c r="F61" s="255"/>
      <c r="G61" s="259" t="s">
        <v>200</v>
      </c>
      <c r="H61" s="197"/>
      <c r="I61" s="270"/>
      <c r="J61" s="270"/>
      <c r="K61" s="485"/>
      <c r="L61" s="487">
        <v>29640839.960000001</v>
      </c>
      <c r="M61" s="487">
        <v>29640839.960000001</v>
      </c>
      <c r="N61" s="487">
        <v>29640839.960000001</v>
      </c>
      <c r="O61" s="487">
        <v>29640839.960000001</v>
      </c>
      <c r="P61" s="489"/>
      <c r="Q61" s="486"/>
    </row>
    <row r="62" spans="1:17" s="488" customFormat="1" ht="38.25" customHeight="1">
      <c r="A62" s="137"/>
      <c r="B62" s="255"/>
      <c r="C62" s="255"/>
      <c r="D62" s="255"/>
      <c r="E62" s="255">
        <v>206</v>
      </c>
      <c r="F62" s="255"/>
      <c r="G62" s="259" t="s">
        <v>201</v>
      </c>
      <c r="H62" s="197" t="s">
        <v>202</v>
      </c>
      <c r="I62" s="497">
        <v>0.7</v>
      </c>
      <c r="J62" s="497">
        <v>0.7</v>
      </c>
      <c r="K62" s="491">
        <v>1</v>
      </c>
      <c r="L62" s="492">
        <v>29640839.960000001</v>
      </c>
      <c r="M62" s="492">
        <v>29640839.960000001</v>
      </c>
      <c r="N62" s="492">
        <v>29640839.960000001</v>
      </c>
      <c r="O62" s="492">
        <v>29640839.960000001</v>
      </c>
      <c r="P62" s="493">
        <f>+M62/L62</f>
        <v>1</v>
      </c>
      <c r="Q62" s="493">
        <f>+K62/P62</f>
        <v>1</v>
      </c>
    </row>
    <row r="63" spans="1:17" s="488" customFormat="1" ht="30" customHeight="1">
      <c r="A63" s="137"/>
      <c r="B63" s="255"/>
      <c r="C63" s="255"/>
      <c r="D63" s="255">
        <v>5</v>
      </c>
      <c r="E63" s="255"/>
      <c r="F63" s="255"/>
      <c r="G63" s="259" t="s">
        <v>203</v>
      </c>
      <c r="H63" s="197"/>
      <c r="I63" s="270"/>
      <c r="J63" s="270"/>
      <c r="K63" s="485"/>
      <c r="L63" s="487">
        <v>26351717.849999998</v>
      </c>
      <c r="M63" s="487">
        <v>26351717.849999998</v>
      </c>
      <c r="N63" s="487">
        <v>26351717.849999998</v>
      </c>
      <c r="O63" s="487">
        <v>26351717.849999998</v>
      </c>
      <c r="P63" s="489"/>
      <c r="Q63" s="486"/>
    </row>
    <row r="64" spans="1:17" s="488" customFormat="1" ht="26.25" customHeight="1">
      <c r="A64" s="137"/>
      <c r="B64" s="255"/>
      <c r="C64" s="255"/>
      <c r="D64" s="255"/>
      <c r="E64" s="255">
        <v>207</v>
      </c>
      <c r="F64" s="255"/>
      <c r="G64" s="259" t="s">
        <v>204</v>
      </c>
      <c r="H64" s="197" t="s">
        <v>205</v>
      </c>
      <c r="I64" s="270">
        <v>2395000</v>
      </c>
      <c r="J64" s="270">
        <v>2395000</v>
      </c>
      <c r="K64" s="491">
        <v>1</v>
      </c>
      <c r="L64" s="492">
        <v>26174907.52</v>
      </c>
      <c r="M64" s="492">
        <v>26174907.52</v>
      </c>
      <c r="N64" s="492">
        <v>26174907.52</v>
      </c>
      <c r="O64" s="492">
        <v>26174907.52</v>
      </c>
      <c r="P64" s="493">
        <f t="shared" ref="P64:P65" si="2">+M64/L64</f>
        <v>1</v>
      </c>
      <c r="Q64" s="493">
        <f t="shared" ref="Q64:Q65" si="3">+K64/P64</f>
        <v>1</v>
      </c>
    </row>
    <row r="65" spans="1:17" s="488" customFormat="1" ht="23.25" customHeight="1">
      <c r="A65" s="137"/>
      <c r="B65" s="255"/>
      <c r="C65" s="255"/>
      <c r="D65" s="255"/>
      <c r="E65" s="255">
        <v>208</v>
      </c>
      <c r="F65" s="255"/>
      <c r="G65" s="259" t="s">
        <v>206</v>
      </c>
      <c r="H65" s="197" t="s">
        <v>207</v>
      </c>
      <c r="I65" s="270">
        <v>8082</v>
      </c>
      <c r="J65" s="270">
        <v>8082</v>
      </c>
      <c r="K65" s="491">
        <v>1</v>
      </c>
      <c r="L65" s="492">
        <v>176810.33</v>
      </c>
      <c r="M65" s="492">
        <v>176810.33</v>
      </c>
      <c r="N65" s="492">
        <v>176810.33</v>
      </c>
      <c r="O65" s="492">
        <v>176810.33</v>
      </c>
      <c r="P65" s="493">
        <f t="shared" si="2"/>
        <v>1</v>
      </c>
      <c r="Q65" s="493">
        <f t="shared" si="3"/>
        <v>1</v>
      </c>
    </row>
    <row r="66" spans="1:17" s="488" customFormat="1" ht="24.75" customHeight="1">
      <c r="A66" s="137"/>
      <c r="B66" s="255"/>
      <c r="C66" s="255"/>
      <c r="D66" s="255">
        <v>6</v>
      </c>
      <c r="E66" s="255"/>
      <c r="F66" s="255"/>
      <c r="G66" s="259" t="s">
        <v>208</v>
      </c>
      <c r="H66" s="197"/>
      <c r="I66" s="270"/>
      <c r="J66" s="270"/>
      <c r="K66" s="485"/>
      <c r="L66" s="487">
        <v>812</v>
      </c>
      <c r="M66" s="487">
        <v>812</v>
      </c>
      <c r="N66" s="487">
        <v>812</v>
      </c>
      <c r="O66" s="487">
        <v>812</v>
      </c>
      <c r="P66" s="489"/>
      <c r="Q66" s="486"/>
    </row>
    <row r="67" spans="1:17" s="488" customFormat="1" ht="28.5" customHeight="1">
      <c r="A67" s="137"/>
      <c r="B67" s="255"/>
      <c r="C67" s="255"/>
      <c r="D67" s="255"/>
      <c r="E67" s="255">
        <v>209</v>
      </c>
      <c r="F67" s="255"/>
      <c r="G67" s="259" t="s">
        <v>209</v>
      </c>
      <c r="H67" s="197" t="s">
        <v>210</v>
      </c>
      <c r="I67" s="270">
        <v>53000</v>
      </c>
      <c r="J67" s="270">
        <v>53000</v>
      </c>
      <c r="K67" s="491">
        <v>1</v>
      </c>
      <c r="L67" s="492">
        <v>812</v>
      </c>
      <c r="M67" s="492">
        <v>812</v>
      </c>
      <c r="N67" s="492">
        <v>812</v>
      </c>
      <c r="O67" s="492">
        <v>812</v>
      </c>
      <c r="P67" s="493">
        <f>+M67/L67</f>
        <v>1</v>
      </c>
      <c r="Q67" s="493">
        <f>+K67/P67</f>
        <v>1</v>
      </c>
    </row>
    <row r="68" spans="1:17" s="488" customFormat="1" ht="27" customHeight="1">
      <c r="A68" s="137"/>
      <c r="B68" s="255"/>
      <c r="C68" s="255">
        <v>2</v>
      </c>
      <c r="D68" s="255"/>
      <c r="E68" s="255"/>
      <c r="F68" s="255"/>
      <c r="G68" s="259" t="s">
        <v>211</v>
      </c>
      <c r="H68" s="197"/>
      <c r="I68" s="270"/>
      <c r="J68" s="270"/>
      <c r="K68" s="485"/>
      <c r="L68" s="487">
        <v>221656533.82999998</v>
      </c>
      <c r="M68" s="487">
        <v>221616143.32999998</v>
      </c>
      <c r="N68" s="487">
        <v>221616143.32999998</v>
      </c>
      <c r="O68" s="487">
        <v>221616143.32999998</v>
      </c>
      <c r="P68" s="489"/>
      <c r="Q68" s="486"/>
    </row>
    <row r="69" spans="1:17" s="488" customFormat="1" ht="15" customHeight="1">
      <c r="A69" s="137"/>
      <c r="B69" s="255"/>
      <c r="C69" s="255"/>
      <c r="D69" s="255">
        <v>1</v>
      </c>
      <c r="E69" s="255"/>
      <c r="F69" s="255"/>
      <c r="G69" s="259" t="s">
        <v>212</v>
      </c>
      <c r="H69" s="197"/>
      <c r="I69" s="270"/>
      <c r="J69" s="270"/>
      <c r="K69" s="485"/>
      <c r="L69" s="487">
        <v>57538674.870000005</v>
      </c>
      <c r="M69" s="487">
        <v>57498284.370000005</v>
      </c>
      <c r="N69" s="487">
        <v>57498284.370000005</v>
      </c>
      <c r="O69" s="487">
        <v>57498284.370000005</v>
      </c>
      <c r="P69" s="489"/>
      <c r="Q69" s="486"/>
    </row>
    <row r="70" spans="1:17" s="488" customFormat="1" ht="40.5" customHeight="1">
      <c r="A70" s="137"/>
      <c r="B70" s="255"/>
      <c r="C70" s="255"/>
      <c r="D70" s="255"/>
      <c r="E70" s="255">
        <v>215</v>
      </c>
      <c r="F70" s="255"/>
      <c r="G70" s="259" t="s">
        <v>213</v>
      </c>
      <c r="H70" s="197" t="s">
        <v>159</v>
      </c>
      <c r="I70" s="270">
        <v>0</v>
      </c>
      <c r="J70" s="270">
        <v>0</v>
      </c>
      <c r="K70" s="491">
        <v>0</v>
      </c>
      <c r="L70" s="492">
        <v>14537.2</v>
      </c>
      <c r="M70" s="492">
        <v>14537.2</v>
      </c>
      <c r="N70" s="492">
        <v>14537.2</v>
      </c>
      <c r="O70" s="492">
        <v>14537.2</v>
      </c>
      <c r="P70" s="493">
        <f t="shared" ref="P70:P73" si="4">+M70/L70</f>
        <v>1</v>
      </c>
      <c r="Q70" s="493">
        <f t="shared" ref="Q70:Q73" si="5">+K70/P70</f>
        <v>0</v>
      </c>
    </row>
    <row r="71" spans="1:17" s="488" customFormat="1" ht="33.75" customHeight="1">
      <c r="A71" s="137"/>
      <c r="B71" s="255"/>
      <c r="C71" s="255"/>
      <c r="D71" s="255"/>
      <c r="E71" s="255">
        <v>216</v>
      </c>
      <c r="F71" s="255"/>
      <c r="G71" s="259" t="s">
        <v>214</v>
      </c>
      <c r="H71" s="197" t="s">
        <v>205</v>
      </c>
      <c r="I71" s="270">
        <v>5475</v>
      </c>
      <c r="J71" s="270">
        <v>5475</v>
      </c>
      <c r="K71" s="491">
        <v>1</v>
      </c>
      <c r="L71" s="492">
        <v>28405172.900000002</v>
      </c>
      <c r="M71" s="492">
        <v>28364782.400000002</v>
      </c>
      <c r="N71" s="492">
        <v>28364782.400000002</v>
      </c>
      <c r="O71" s="492">
        <v>28364782.400000002</v>
      </c>
      <c r="P71" s="493">
        <f t="shared" si="4"/>
        <v>0.99857805829444535</v>
      </c>
      <c r="Q71" s="493">
        <f t="shared" si="5"/>
        <v>1.0014239665029125</v>
      </c>
    </row>
    <row r="72" spans="1:17" s="488" customFormat="1" ht="45" customHeight="1">
      <c r="A72" s="137"/>
      <c r="B72" s="255"/>
      <c r="C72" s="255"/>
      <c r="D72" s="255"/>
      <c r="E72" s="255">
        <v>217</v>
      </c>
      <c r="F72" s="255"/>
      <c r="G72" s="259" t="s">
        <v>215</v>
      </c>
      <c r="H72" s="197" t="s">
        <v>159</v>
      </c>
      <c r="I72" s="270">
        <v>0</v>
      </c>
      <c r="J72" s="270">
        <v>0</v>
      </c>
      <c r="K72" s="491">
        <v>0</v>
      </c>
      <c r="L72" s="492">
        <v>0</v>
      </c>
      <c r="M72" s="492">
        <v>0</v>
      </c>
      <c r="N72" s="492">
        <v>0</v>
      </c>
      <c r="O72" s="492">
        <v>0</v>
      </c>
      <c r="P72" s="493">
        <v>0</v>
      </c>
      <c r="Q72" s="493">
        <v>0</v>
      </c>
    </row>
    <row r="73" spans="1:17" s="488" customFormat="1" ht="40.5" customHeight="1">
      <c r="A73" s="137"/>
      <c r="B73" s="255"/>
      <c r="C73" s="255"/>
      <c r="D73" s="255"/>
      <c r="E73" s="255">
        <v>218</v>
      </c>
      <c r="F73" s="255"/>
      <c r="G73" s="259" t="s">
        <v>216</v>
      </c>
      <c r="H73" s="197" t="s">
        <v>205</v>
      </c>
      <c r="I73" s="270">
        <v>51168</v>
      </c>
      <c r="J73" s="270">
        <v>51168</v>
      </c>
      <c r="K73" s="491">
        <v>1</v>
      </c>
      <c r="L73" s="492">
        <v>29118964.77</v>
      </c>
      <c r="M73" s="492">
        <v>29118964.77</v>
      </c>
      <c r="N73" s="492">
        <v>29118964.77</v>
      </c>
      <c r="O73" s="492">
        <v>29118964.77</v>
      </c>
      <c r="P73" s="493">
        <f t="shared" si="4"/>
        <v>1</v>
      </c>
      <c r="Q73" s="493">
        <f t="shared" si="5"/>
        <v>1</v>
      </c>
    </row>
    <row r="74" spans="1:17" s="488" customFormat="1" ht="36.75" customHeight="1">
      <c r="A74" s="137"/>
      <c r="B74" s="255"/>
      <c r="C74" s="255"/>
      <c r="D74" s="255"/>
      <c r="E74" s="255">
        <v>219</v>
      </c>
      <c r="F74" s="255"/>
      <c r="G74" s="259" t="s">
        <v>217</v>
      </c>
      <c r="H74" s="197" t="s">
        <v>218</v>
      </c>
      <c r="I74" s="270">
        <v>0</v>
      </c>
      <c r="J74" s="270">
        <v>0</v>
      </c>
      <c r="K74" s="491">
        <v>0</v>
      </c>
      <c r="L74" s="492">
        <v>0</v>
      </c>
      <c r="M74" s="492">
        <v>0</v>
      </c>
      <c r="N74" s="492">
        <v>0</v>
      </c>
      <c r="O74" s="492">
        <v>0</v>
      </c>
      <c r="P74" s="493">
        <v>0</v>
      </c>
      <c r="Q74" s="493">
        <v>0</v>
      </c>
    </row>
    <row r="75" spans="1:17" s="488" customFormat="1" ht="18" customHeight="1">
      <c r="A75" s="137"/>
      <c r="B75" s="255"/>
      <c r="C75" s="255"/>
      <c r="D75" s="255">
        <v>3</v>
      </c>
      <c r="E75" s="255"/>
      <c r="F75" s="255"/>
      <c r="G75" s="259" t="s">
        <v>219</v>
      </c>
      <c r="H75" s="197"/>
      <c r="I75" s="270"/>
      <c r="J75" s="270"/>
      <c r="K75" s="485"/>
      <c r="L75" s="487">
        <v>30746715.629999999</v>
      </c>
      <c r="M75" s="487">
        <v>30746715.629999999</v>
      </c>
      <c r="N75" s="487">
        <v>30746715.629999999</v>
      </c>
      <c r="O75" s="487">
        <v>30746715.629999999</v>
      </c>
      <c r="P75" s="489"/>
      <c r="Q75" s="486"/>
    </row>
    <row r="76" spans="1:17" s="488" customFormat="1" ht="51.6" customHeight="1">
      <c r="A76" s="137"/>
      <c r="B76" s="255"/>
      <c r="C76" s="255"/>
      <c r="D76" s="255"/>
      <c r="E76" s="255">
        <v>222</v>
      </c>
      <c r="F76" s="255"/>
      <c r="G76" s="259" t="s">
        <v>220</v>
      </c>
      <c r="H76" s="197" t="s">
        <v>221</v>
      </c>
      <c r="I76" s="270">
        <v>500</v>
      </c>
      <c r="J76" s="270">
        <v>500</v>
      </c>
      <c r="K76" s="491">
        <v>1</v>
      </c>
      <c r="L76" s="492">
        <v>30746715.629999999</v>
      </c>
      <c r="M76" s="492">
        <v>30746715.629999999</v>
      </c>
      <c r="N76" s="492">
        <v>30746715.629999999</v>
      </c>
      <c r="O76" s="492">
        <v>30746715.629999999</v>
      </c>
      <c r="P76" s="493">
        <f>+M76/L76</f>
        <v>1</v>
      </c>
      <c r="Q76" s="493">
        <f>+K76/P76</f>
        <v>1</v>
      </c>
    </row>
    <row r="77" spans="1:17" s="488" customFormat="1" ht="15" customHeight="1">
      <c r="A77" s="137"/>
      <c r="B77" s="255"/>
      <c r="C77" s="255"/>
      <c r="D77" s="255">
        <v>4</v>
      </c>
      <c r="E77" s="255"/>
      <c r="F77" s="255"/>
      <c r="G77" s="259" t="s">
        <v>222</v>
      </c>
      <c r="H77" s="197"/>
      <c r="I77" s="270"/>
      <c r="J77" s="270"/>
      <c r="K77" s="485"/>
      <c r="L77" s="487">
        <v>125364149.72999999</v>
      </c>
      <c r="M77" s="487">
        <v>125364149.72999999</v>
      </c>
      <c r="N77" s="487">
        <v>125364149.72999999</v>
      </c>
      <c r="O77" s="487">
        <v>125364149.72999999</v>
      </c>
      <c r="P77" s="489"/>
      <c r="Q77" s="486"/>
    </row>
    <row r="78" spans="1:17" s="488" customFormat="1" ht="15" customHeight="1">
      <c r="A78" s="137"/>
      <c r="B78" s="255"/>
      <c r="C78" s="255"/>
      <c r="D78" s="255"/>
      <c r="E78" s="255">
        <v>223</v>
      </c>
      <c r="F78" s="255"/>
      <c r="G78" s="259" t="s">
        <v>223</v>
      </c>
      <c r="H78" s="197" t="s">
        <v>224</v>
      </c>
      <c r="I78" s="270">
        <v>1620</v>
      </c>
      <c r="J78" s="270">
        <v>1620</v>
      </c>
      <c r="K78" s="491">
        <v>1</v>
      </c>
      <c r="L78" s="492">
        <v>125364149.72999999</v>
      </c>
      <c r="M78" s="492">
        <v>125364149.72999999</v>
      </c>
      <c r="N78" s="492">
        <v>125364149.72999999</v>
      </c>
      <c r="O78" s="492">
        <v>125364149.72999999</v>
      </c>
      <c r="P78" s="493">
        <f>+M78/L78</f>
        <v>1</v>
      </c>
      <c r="Q78" s="493">
        <f>+K78/P78</f>
        <v>1</v>
      </c>
    </row>
    <row r="79" spans="1:17" s="488" customFormat="1" ht="15" customHeight="1">
      <c r="A79" s="137"/>
      <c r="B79" s="255"/>
      <c r="C79" s="255"/>
      <c r="D79" s="255">
        <v>5</v>
      </c>
      <c r="E79" s="255"/>
      <c r="F79" s="255"/>
      <c r="G79" s="259" t="s">
        <v>225</v>
      </c>
      <c r="H79" s="197"/>
      <c r="I79" s="270"/>
      <c r="J79" s="270"/>
      <c r="K79" s="485"/>
      <c r="L79" s="487">
        <v>8006993.5999999996</v>
      </c>
      <c r="M79" s="487">
        <v>8006993.5999999996</v>
      </c>
      <c r="N79" s="487">
        <v>8006993.5999999996</v>
      </c>
      <c r="O79" s="487">
        <v>8006993.5999999996</v>
      </c>
      <c r="P79" s="489"/>
      <c r="Q79" s="486"/>
    </row>
    <row r="80" spans="1:17" s="488" customFormat="1" ht="39.75" customHeight="1">
      <c r="A80" s="137"/>
      <c r="B80" s="255"/>
      <c r="C80" s="255"/>
      <c r="D80" s="255"/>
      <c r="E80" s="255">
        <v>224</v>
      </c>
      <c r="F80" s="255"/>
      <c r="G80" s="259" t="s">
        <v>226</v>
      </c>
      <c r="H80" s="197" t="s">
        <v>227</v>
      </c>
      <c r="I80" s="270">
        <v>14</v>
      </c>
      <c r="J80" s="270">
        <v>14</v>
      </c>
      <c r="K80" s="491">
        <v>1</v>
      </c>
      <c r="L80" s="492">
        <v>8006993.5999999996</v>
      </c>
      <c r="M80" s="492">
        <v>8006993.5999999996</v>
      </c>
      <c r="N80" s="492">
        <v>8006993.5999999996</v>
      </c>
      <c r="O80" s="492">
        <v>8006993.5999999996</v>
      </c>
      <c r="P80" s="493">
        <f>+M80/L80</f>
        <v>1</v>
      </c>
      <c r="Q80" s="493">
        <f>+K80/P80</f>
        <v>1</v>
      </c>
    </row>
    <row r="81" spans="1:18" s="484" customFormat="1" ht="40.5" customHeight="1">
      <c r="A81" s="137">
        <v>5</v>
      </c>
      <c r="B81" s="137"/>
      <c r="C81" s="137"/>
      <c r="D81" s="137"/>
      <c r="E81" s="137"/>
      <c r="F81" s="137"/>
      <c r="G81" s="261" t="s">
        <v>228</v>
      </c>
      <c r="H81" s="262"/>
      <c r="I81" s="496"/>
      <c r="J81" s="496"/>
      <c r="K81" s="480"/>
      <c r="L81" s="481">
        <v>159346669.34999996</v>
      </c>
      <c r="M81" s="481">
        <f>+M82</f>
        <v>159170157.95999998</v>
      </c>
      <c r="N81" s="481">
        <v>159168039.49999997</v>
      </c>
      <c r="O81" s="481">
        <v>159168039.49999997</v>
      </c>
      <c r="P81" s="482"/>
      <c r="Q81" s="483"/>
    </row>
    <row r="82" spans="1:18" s="488" customFormat="1" ht="15" customHeight="1">
      <c r="A82" s="137"/>
      <c r="B82" s="255">
        <v>1</v>
      </c>
      <c r="C82" s="255"/>
      <c r="D82" s="255"/>
      <c r="E82" s="255"/>
      <c r="F82" s="255"/>
      <c r="G82" s="259" t="s">
        <v>183</v>
      </c>
      <c r="H82" s="197"/>
      <c r="I82" s="270"/>
      <c r="J82" s="270"/>
      <c r="K82" s="485"/>
      <c r="L82" s="487">
        <f>+L83+L88</f>
        <v>159346669.34999996</v>
      </c>
      <c r="M82" s="487">
        <f>+M83+M88</f>
        <v>159170157.95999998</v>
      </c>
      <c r="N82" s="487">
        <v>159168039.49999997</v>
      </c>
      <c r="O82" s="487">
        <v>159168039.49999997</v>
      </c>
      <c r="P82" s="489"/>
      <c r="Q82" s="486"/>
    </row>
    <row r="83" spans="1:18" s="488" customFormat="1" ht="30" customHeight="1">
      <c r="A83" s="137"/>
      <c r="B83" s="255"/>
      <c r="C83" s="255">
        <v>3</v>
      </c>
      <c r="D83" s="255"/>
      <c r="E83" s="255"/>
      <c r="F83" s="255"/>
      <c r="G83" s="259" t="s">
        <v>229</v>
      </c>
      <c r="H83" s="197"/>
      <c r="I83" s="270"/>
      <c r="J83" s="270"/>
      <c r="K83" s="485"/>
      <c r="L83" s="487">
        <v>75106180.279999986</v>
      </c>
      <c r="M83" s="487">
        <f>+M85+M87</f>
        <v>75106180.279999986</v>
      </c>
      <c r="N83" s="487">
        <v>75104061.819999993</v>
      </c>
      <c r="O83" s="487">
        <v>75104061.819999993</v>
      </c>
      <c r="P83" s="489"/>
      <c r="Q83" s="486"/>
    </row>
    <row r="84" spans="1:18" s="488" customFormat="1" ht="15" customHeight="1">
      <c r="A84" s="137"/>
      <c r="B84" s="255"/>
      <c r="C84" s="255"/>
      <c r="D84" s="255">
        <v>1</v>
      </c>
      <c r="E84" s="255"/>
      <c r="F84" s="255"/>
      <c r="G84" s="259" t="s">
        <v>230</v>
      </c>
      <c r="H84" s="197"/>
      <c r="I84" s="270"/>
      <c r="J84" s="270"/>
      <c r="K84" s="485"/>
      <c r="L84" s="487">
        <v>39957642.549999997</v>
      </c>
      <c r="M84" s="487">
        <f>+M85</f>
        <v>39957642.549999997</v>
      </c>
      <c r="N84" s="487">
        <v>39957642.549999997</v>
      </c>
      <c r="O84" s="487">
        <v>39957642.549999997</v>
      </c>
      <c r="P84" s="489"/>
      <c r="Q84" s="486"/>
    </row>
    <row r="85" spans="1:18" s="488" customFormat="1" ht="15" customHeight="1">
      <c r="A85" s="137"/>
      <c r="B85" s="255"/>
      <c r="C85" s="255"/>
      <c r="D85" s="255"/>
      <c r="E85" s="255">
        <v>204</v>
      </c>
      <c r="F85" s="255"/>
      <c r="G85" s="259" t="s">
        <v>231</v>
      </c>
      <c r="H85" s="255" t="s">
        <v>232</v>
      </c>
      <c r="I85" s="270">
        <v>25</v>
      </c>
      <c r="J85" s="270">
        <v>25</v>
      </c>
      <c r="K85" s="491">
        <v>1</v>
      </c>
      <c r="L85" s="492">
        <v>39957642.549999997</v>
      </c>
      <c r="M85" s="492">
        <v>39957642.549999997</v>
      </c>
      <c r="N85" s="492">
        <v>39957642.549999997</v>
      </c>
      <c r="O85" s="492">
        <v>39957642.549999997</v>
      </c>
      <c r="P85" s="493">
        <f>+M85/L85</f>
        <v>1</v>
      </c>
      <c r="Q85" s="493">
        <f>+K85/P85</f>
        <v>1</v>
      </c>
    </row>
    <row r="86" spans="1:18" s="488" customFormat="1" ht="15" customHeight="1">
      <c r="A86" s="137"/>
      <c r="B86" s="255"/>
      <c r="C86" s="255"/>
      <c r="D86" s="255">
        <v>5</v>
      </c>
      <c r="E86" s="255"/>
      <c r="F86" s="255"/>
      <c r="G86" s="259" t="s">
        <v>233</v>
      </c>
      <c r="H86" s="197"/>
      <c r="I86" s="270"/>
      <c r="J86" s="270"/>
      <c r="K86" s="485"/>
      <c r="L86" s="487">
        <v>35148537.729999989</v>
      </c>
      <c r="M86" s="487">
        <f>+M87</f>
        <v>35148537.729999989</v>
      </c>
      <c r="N86" s="487">
        <v>35146419.269999988</v>
      </c>
      <c r="O86" s="487">
        <v>35146419.269999988</v>
      </c>
      <c r="P86" s="489"/>
      <c r="Q86" s="486"/>
    </row>
    <row r="87" spans="1:18" s="488" customFormat="1" ht="15" customHeight="1">
      <c r="A87" s="137"/>
      <c r="B87" s="255"/>
      <c r="C87" s="255"/>
      <c r="D87" s="255"/>
      <c r="E87" s="255">
        <v>208</v>
      </c>
      <c r="F87" s="255"/>
      <c r="G87" s="259" t="s">
        <v>234</v>
      </c>
      <c r="H87" s="255" t="s">
        <v>232</v>
      </c>
      <c r="I87" s="270">
        <v>4854</v>
      </c>
      <c r="J87" s="270">
        <v>4854</v>
      </c>
      <c r="K87" s="491">
        <v>1</v>
      </c>
      <c r="L87" s="492">
        <v>35148537.729999989</v>
      </c>
      <c r="M87" s="492">
        <f>+L87</f>
        <v>35148537.729999989</v>
      </c>
      <c r="N87" s="492">
        <v>35146419.269999988</v>
      </c>
      <c r="O87" s="492">
        <v>35146419.269999988</v>
      </c>
      <c r="P87" s="493">
        <f>+M87/L87</f>
        <v>1</v>
      </c>
      <c r="Q87" s="493">
        <f>+K87/P87</f>
        <v>1</v>
      </c>
      <c r="R87" s="498"/>
    </row>
    <row r="88" spans="1:18" s="488" customFormat="1" ht="15" customHeight="1">
      <c r="A88" s="137"/>
      <c r="B88" s="255"/>
      <c r="C88" s="255">
        <v>8</v>
      </c>
      <c r="D88" s="255"/>
      <c r="E88" s="255"/>
      <c r="F88" s="255"/>
      <c r="G88" s="259" t="s">
        <v>235</v>
      </c>
      <c r="H88" s="197"/>
      <c r="I88" s="270"/>
      <c r="J88" s="270"/>
      <c r="K88" s="485"/>
      <c r="L88" s="487">
        <v>84240489.069999978</v>
      </c>
      <c r="M88" s="487">
        <f>+M89+M91</f>
        <v>84063977.679999977</v>
      </c>
      <c r="N88" s="487">
        <v>84063977.679999977</v>
      </c>
      <c r="O88" s="487">
        <v>84063977.679999977</v>
      </c>
      <c r="P88" s="489"/>
      <c r="Q88" s="486"/>
    </row>
    <row r="89" spans="1:18" s="488" customFormat="1" ht="15" customHeight="1">
      <c r="A89" s="137"/>
      <c r="B89" s="255"/>
      <c r="C89" s="255"/>
      <c r="D89" s="255">
        <v>2</v>
      </c>
      <c r="E89" s="255"/>
      <c r="F89" s="255"/>
      <c r="G89" s="259" t="s">
        <v>236</v>
      </c>
      <c r="H89" s="197"/>
      <c r="I89" s="270"/>
      <c r="J89" s="270"/>
      <c r="K89" s="485"/>
      <c r="L89" s="487">
        <v>814067.46</v>
      </c>
      <c r="M89" s="487">
        <v>814067.46</v>
      </c>
      <c r="N89" s="487">
        <v>814067.46</v>
      </c>
      <c r="O89" s="487">
        <v>814067.46</v>
      </c>
      <c r="P89" s="489"/>
      <c r="Q89" s="486"/>
    </row>
    <row r="90" spans="1:18" s="488" customFormat="1" ht="15" customHeight="1">
      <c r="A90" s="137"/>
      <c r="B90" s="255"/>
      <c r="C90" s="255"/>
      <c r="D90" s="255"/>
      <c r="E90" s="255">
        <v>207</v>
      </c>
      <c r="F90" s="255"/>
      <c r="G90" s="259" t="s">
        <v>237</v>
      </c>
      <c r="H90" s="255" t="s">
        <v>232</v>
      </c>
      <c r="I90" s="270">
        <v>1</v>
      </c>
      <c r="J90" s="270">
        <v>1</v>
      </c>
      <c r="K90" s="491">
        <v>1</v>
      </c>
      <c r="L90" s="492">
        <v>814067.46</v>
      </c>
      <c r="M90" s="492">
        <v>814067.46</v>
      </c>
      <c r="N90" s="492">
        <v>814067.46</v>
      </c>
      <c r="O90" s="492">
        <v>814067.46</v>
      </c>
      <c r="P90" s="493">
        <f>+M90/L90</f>
        <v>1</v>
      </c>
      <c r="Q90" s="493">
        <f>+K90/P90</f>
        <v>1</v>
      </c>
    </row>
    <row r="91" spans="1:18" s="488" customFormat="1" ht="15" customHeight="1">
      <c r="A91" s="137"/>
      <c r="B91" s="255"/>
      <c r="C91" s="255"/>
      <c r="D91" s="255">
        <v>5</v>
      </c>
      <c r="E91" s="255"/>
      <c r="F91" s="255"/>
      <c r="G91" s="259" t="s">
        <v>238</v>
      </c>
      <c r="H91" s="197"/>
      <c r="I91" s="270"/>
      <c r="J91" s="270"/>
      <c r="K91" s="485"/>
      <c r="L91" s="487">
        <v>83426421.609999985</v>
      </c>
      <c r="M91" s="487">
        <v>83249910.219999984</v>
      </c>
      <c r="N91" s="487">
        <v>83249910.219999984</v>
      </c>
      <c r="O91" s="487">
        <v>83249910.219999984</v>
      </c>
      <c r="P91" s="489"/>
      <c r="Q91" s="486"/>
    </row>
    <row r="92" spans="1:18" s="488" customFormat="1" ht="15" customHeight="1">
      <c r="A92" s="137"/>
      <c r="B92" s="255"/>
      <c r="C92" s="255"/>
      <c r="D92" s="255"/>
      <c r="E92" s="255">
        <v>201</v>
      </c>
      <c r="F92" s="255"/>
      <c r="G92" s="259" t="s">
        <v>239</v>
      </c>
      <c r="H92" s="255" t="s">
        <v>240</v>
      </c>
      <c r="I92" s="270">
        <v>1</v>
      </c>
      <c r="J92" s="270">
        <v>1</v>
      </c>
      <c r="K92" s="491">
        <v>1</v>
      </c>
      <c r="L92" s="492">
        <v>83426421.609999985</v>
      </c>
      <c r="M92" s="492">
        <v>83249910.219999984</v>
      </c>
      <c r="N92" s="492">
        <v>83249910.219999984</v>
      </c>
      <c r="O92" s="492">
        <v>83249910.219999984</v>
      </c>
      <c r="P92" s="493">
        <f>+M92/L92</f>
        <v>0.99788422676421207</v>
      </c>
      <c r="Q92" s="493">
        <f>+K92/P92</f>
        <v>1.0021202592235059</v>
      </c>
    </row>
    <row r="93" spans="1:18" s="488" customFormat="1" ht="27.75" customHeight="1">
      <c r="A93" s="137"/>
      <c r="B93" s="255"/>
      <c r="C93" s="255"/>
      <c r="D93" s="255"/>
      <c r="E93" s="256">
        <v>209</v>
      </c>
      <c r="F93" s="255"/>
      <c r="G93" s="259" t="s">
        <v>241</v>
      </c>
      <c r="H93" s="255" t="s">
        <v>240</v>
      </c>
      <c r="I93" s="270">
        <v>14000</v>
      </c>
      <c r="J93" s="270">
        <v>14093</v>
      </c>
      <c r="K93" s="491">
        <v>1.0066428571428572</v>
      </c>
      <c r="L93" s="492">
        <v>0</v>
      </c>
      <c r="M93" s="492">
        <v>0</v>
      </c>
      <c r="N93" s="492">
        <v>0</v>
      </c>
      <c r="O93" s="492">
        <v>0</v>
      </c>
      <c r="P93" s="493">
        <v>0</v>
      </c>
      <c r="Q93" s="493">
        <v>0</v>
      </c>
    </row>
    <row r="94" spans="1:18" s="488" customFormat="1" ht="22.5" customHeight="1">
      <c r="A94" s="137"/>
      <c r="B94" s="255">
        <v>3</v>
      </c>
      <c r="C94" s="255"/>
      <c r="D94" s="255"/>
      <c r="E94" s="255"/>
      <c r="F94" s="255"/>
      <c r="G94" s="259" t="s">
        <v>178</v>
      </c>
      <c r="H94" s="197"/>
      <c r="I94" s="270"/>
      <c r="J94" s="270"/>
      <c r="K94" s="485"/>
      <c r="L94" s="487">
        <v>0</v>
      </c>
      <c r="M94" s="487">
        <v>0</v>
      </c>
      <c r="N94" s="487">
        <v>0</v>
      </c>
      <c r="O94" s="487">
        <v>0</v>
      </c>
      <c r="P94" s="489"/>
      <c r="Q94" s="486"/>
    </row>
    <row r="95" spans="1:18" s="488" customFormat="1" ht="33" customHeight="1">
      <c r="A95" s="137"/>
      <c r="B95" s="255"/>
      <c r="C95" s="255">
        <v>9</v>
      </c>
      <c r="D95" s="197"/>
      <c r="E95" s="255"/>
      <c r="F95" s="255"/>
      <c r="G95" s="259" t="s">
        <v>242</v>
      </c>
      <c r="H95" s="197"/>
      <c r="I95" s="270"/>
      <c r="J95" s="270"/>
      <c r="K95" s="485"/>
      <c r="L95" s="487">
        <v>0</v>
      </c>
      <c r="M95" s="487">
        <v>0</v>
      </c>
      <c r="N95" s="487">
        <v>0</v>
      </c>
      <c r="O95" s="487">
        <v>0</v>
      </c>
      <c r="P95" s="489"/>
      <c r="Q95" s="486"/>
    </row>
    <row r="96" spans="1:18" s="488" customFormat="1" ht="15" customHeight="1">
      <c r="A96" s="137"/>
      <c r="B96" s="255"/>
      <c r="C96" s="255"/>
      <c r="D96" s="197">
        <v>3</v>
      </c>
      <c r="E96" s="255"/>
      <c r="F96" s="255"/>
      <c r="G96" s="259" t="s">
        <v>243</v>
      </c>
      <c r="H96" s="197"/>
      <c r="I96" s="270"/>
      <c r="J96" s="270"/>
      <c r="K96" s="485"/>
      <c r="L96" s="487">
        <v>0</v>
      </c>
      <c r="M96" s="487">
        <v>0</v>
      </c>
      <c r="N96" s="487">
        <v>0</v>
      </c>
      <c r="O96" s="487">
        <v>0</v>
      </c>
      <c r="P96" s="489"/>
      <c r="Q96" s="486"/>
    </row>
    <row r="97" spans="1:17" s="488" customFormat="1" ht="28.5" customHeight="1">
      <c r="A97" s="137"/>
      <c r="B97" s="255"/>
      <c r="C97" s="255"/>
      <c r="D97" s="197"/>
      <c r="E97" s="255">
        <v>206</v>
      </c>
      <c r="F97" s="255"/>
      <c r="G97" s="259" t="s">
        <v>244</v>
      </c>
      <c r="H97" s="197" t="s">
        <v>245</v>
      </c>
      <c r="I97" s="270">
        <v>4854</v>
      </c>
      <c r="J97" s="270">
        <v>4854</v>
      </c>
      <c r="K97" s="491">
        <v>1</v>
      </c>
      <c r="L97" s="492">
        <v>0</v>
      </c>
      <c r="M97" s="492">
        <v>0</v>
      </c>
      <c r="N97" s="492">
        <v>0</v>
      </c>
      <c r="O97" s="492">
        <v>0</v>
      </c>
      <c r="P97" s="493">
        <v>0</v>
      </c>
      <c r="Q97" s="493">
        <v>0</v>
      </c>
    </row>
    <row r="98" spans="1:17" s="19" customFormat="1" ht="15" customHeight="1">
      <c r="A98" s="263"/>
      <c r="B98" s="264"/>
      <c r="C98" s="264"/>
      <c r="D98" s="264"/>
      <c r="E98" s="264"/>
      <c r="F98" s="264"/>
      <c r="G98" s="265" t="s">
        <v>249</v>
      </c>
      <c r="H98" s="264"/>
      <c r="I98" s="266"/>
      <c r="J98" s="266"/>
      <c r="K98" s="267"/>
      <c r="L98" s="268">
        <f>+L81+L56+L46+L39+L9</f>
        <v>825036242.01999998</v>
      </c>
      <c r="M98" s="268">
        <f t="shared" ref="M98:O98" si="6">+M81+M56+M46+M39+M9</f>
        <v>824577021.13</v>
      </c>
      <c r="N98" s="268">
        <f t="shared" si="6"/>
        <v>824515906.77999997</v>
      </c>
      <c r="O98" s="268">
        <f t="shared" si="6"/>
        <v>824515906.77999997</v>
      </c>
      <c r="P98" s="264"/>
      <c r="Q98" s="269"/>
    </row>
    <row r="99" spans="1:17" s="505" customFormat="1" ht="15" customHeight="1">
      <c r="A99" s="499"/>
      <c r="B99" s="500"/>
      <c r="C99" s="500"/>
      <c r="D99" s="500"/>
      <c r="E99" s="500"/>
      <c r="F99" s="500"/>
      <c r="G99" s="500"/>
      <c r="H99" s="500"/>
      <c r="I99" s="501"/>
      <c r="J99" s="501"/>
      <c r="K99" s="502"/>
      <c r="L99" s="503"/>
      <c r="M99" s="503"/>
      <c r="N99" s="503"/>
      <c r="O99" s="503"/>
      <c r="P99" s="500"/>
      <c r="Q99" s="504"/>
    </row>
    <row r="100" spans="1:17">
      <c r="A100" s="85"/>
      <c r="B100" s="134"/>
      <c r="C100" s="134"/>
      <c r="D100" s="85"/>
      <c r="E100" s="85"/>
      <c r="F100" s="85"/>
      <c r="G100" s="85"/>
      <c r="H100" s="85"/>
      <c r="I100" s="85"/>
      <c r="J100" s="85"/>
      <c r="K100" s="85"/>
      <c r="L100" s="222"/>
      <c r="M100" s="222"/>
      <c r="N100" s="85"/>
      <c r="O100" s="85"/>
      <c r="P100" s="85"/>
      <c r="Q100" s="85"/>
    </row>
    <row r="101" spans="1:17">
      <c r="A101" s="85"/>
      <c r="B101" s="135"/>
      <c r="C101" s="135"/>
      <c r="D101" s="85"/>
      <c r="E101" s="85"/>
      <c r="F101" s="85"/>
      <c r="G101" s="85"/>
      <c r="H101" s="85"/>
      <c r="I101" s="85"/>
      <c r="J101" s="85"/>
      <c r="K101" s="85"/>
      <c r="L101" s="223"/>
      <c r="M101" s="223"/>
      <c r="N101" s="85"/>
      <c r="O101" s="85"/>
      <c r="P101" s="85"/>
      <c r="Q101" s="85"/>
    </row>
    <row r="102" spans="1:17">
      <c r="L102" s="212"/>
      <c r="M102" s="212"/>
      <c r="N102" s="212"/>
      <c r="O102" s="212"/>
    </row>
    <row r="103" spans="1:17">
      <c r="L103" s="212"/>
      <c r="M103" s="212"/>
      <c r="N103" s="212"/>
      <c r="O103" s="212"/>
    </row>
    <row r="105" spans="1:17">
      <c r="L105" s="212"/>
      <c r="M105" s="212"/>
      <c r="N105" s="212"/>
      <c r="O105" s="212"/>
    </row>
  </sheetData>
  <mergeCells count="15">
    <mergeCell ref="A1:Q1"/>
    <mergeCell ref="A3:Q3"/>
    <mergeCell ref="A4:Q4"/>
    <mergeCell ref="A5:A7"/>
    <mergeCell ref="B5:B7"/>
    <mergeCell ref="C5:C7"/>
    <mergeCell ref="D5:D7"/>
    <mergeCell ref="E5:E7"/>
    <mergeCell ref="F5:F7"/>
    <mergeCell ref="G5:G7"/>
    <mergeCell ref="H5:H7"/>
    <mergeCell ref="K6:K7"/>
    <mergeCell ref="L6:O6"/>
    <mergeCell ref="P6:P7"/>
    <mergeCell ref="Q6:Q7"/>
  </mergeCells>
  <printOptions horizontalCentered="1"/>
  <pageMargins left="0.39370078740157483" right="0.39370078740157483" top="0.98425196850393704" bottom="0.47244094488188981" header="0.39370078740157483" footer="0.19685039370078741"/>
  <pageSetup scale="69" orientation="landscape" r:id="rId1"/>
  <headerFooter scaleWithDoc="0">
    <oddHeader>&amp;C&amp;G</oddHeader>
    <oddFooter>&amp;C&amp;G</oddFooter>
  </headerFooter>
  <colBreaks count="1" manualBreakCount="1">
    <brk id="17"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7"/>
  <sheetViews>
    <sheetView showGridLines="0" zoomScale="90" zoomScaleNormal="90" workbookViewId="0">
      <selection activeCell="G11" sqref="G11"/>
    </sheetView>
  </sheetViews>
  <sheetFormatPr baseColWidth="10" defaultColWidth="11.44140625" defaultRowHeight="13.8"/>
  <cols>
    <col min="1" max="1" width="6.6640625" style="1" customWidth="1"/>
    <col min="2" max="3" width="3.44140625" style="1" customWidth="1"/>
    <col min="4" max="4" width="4.5546875" style="1" customWidth="1"/>
    <col min="5" max="5" width="5.44140625" style="1" customWidth="1"/>
    <col min="6" max="6" width="47" style="1" customWidth="1"/>
    <col min="7" max="7" width="110.44140625" style="1" customWidth="1"/>
    <col min="8" max="16384" width="11.44140625" style="1"/>
  </cols>
  <sheetData>
    <row r="1" spans="1:7" ht="35.1" customHeight="1">
      <c r="A1" s="526" t="s">
        <v>76</v>
      </c>
      <c r="B1" s="527"/>
      <c r="C1" s="527"/>
      <c r="D1" s="527"/>
      <c r="E1" s="527"/>
      <c r="F1" s="527"/>
      <c r="G1" s="528"/>
    </row>
    <row r="2" spans="1:7" ht="6" customHeight="1">
      <c r="G2" s="85"/>
    </row>
    <row r="3" spans="1:7" ht="20.100000000000001" customHeight="1">
      <c r="A3" s="529" t="s">
        <v>145</v>
      </c>
      <c r="B3" s="530"/>
      <c r="C3" s="530"/>
      <c r="D3" s="530"/>
      <c r="E3" s="530"/>
      <c r="F3" s="530"/>
      <c r="G3" s="531"/>
    </row>
    <row r="4" spans="1:7" ht="20.100000000000001" customHeight="1">
      <c r="A4" s="529" t="s">
        <v>146</v>
      </c>
      <c r="B4" s="530"/>
      <c r="C4" s="530"/>
      <c r="D4" s="530"/>
      <c r="E4" s="530"/>
      <c r="F4" s="530"/>
      <c r="G4" s="531"/>
    </row>
    <row r="5" spans="1:7" ht="34.200000000000003" customHeight="1">
      <c r="A5" s="524" t="s">
        <v>74</v>
      </c>
      <c r="B5" s="524" t="s">
        <v>33</v>
      </c>
      <c r="C5" s="524" t="s">
        <v>30</v>
      </c>
      <c r="D5" s="524" t="s">
        <v>31</v>
      </c>
      <c r="E5" s="524" t="s">
        <v>0</v>
      </c>
      <c r="F5" s="524" t="s">
        <v>1</v>
      </c>
      <c r="G5" s="524" t="s">
        <v>116</v>
      </c>
    </row>
    <row r="6" spans="1:7" ht="20.399999999999999" customHeight="1">
      <c r="A6" s="525"/>
      <c r="B6" s="525"/>
      <c r="C6" s="525"/>
      <c r="D6" s="525"/>
      <c r="E6" s="525"/>
      <c r="F6" s="525"/>
      <c r="G6" s="525"/>
    </row>
    <row r="7" spans="1:7" s="65" customFormat="1" ht="29.25" customHeight="1">
      <c r="A7" s="277">
        <v>1</v>
      </c>
      <c r="B7" s="278"/>
      <c r="C7" s="278"/>
      <c r="D7" s="278"/>
      <c r="E7" s="278"/>
      <c r="F7" s="279" t="s">
        <v>148</v>
      </c>
      <c r="G7" s="271"/>
    </row>
    <row r="8" spans="1:7" s="65" customFormat="1" ht="14.25" customHeight="1">
      <c r="A8" s="57"/>
      <c r="B8" s="280">
        <v>2</v>
      </c>
      <c r="C8" s="281"/>
      <c r="D8" s="281"/>
      <c r="E8" s="281"/>
      <c r="F8" s="282" t="s">
        <v>149</v>
      </c>
      <c r="G8" s="272"/>
    </row>
    <row r="9" spans="1:7" s="65" customFormat="1" ht="24">
      <c r="A9" s="57"/>
      <c r="B9" s="280"/>
      <c r="C9" s="281">
        <v>4</v>
      </c>
      <c r="D9" s="281"/>
      <c r="E9" s="281"/>
      <c r="F9" s="282" t="s">
        <v>154</v>
      </c>
      <c r="G9" s="272"/>
    </row>
    <row r="10" spans="1:7" s="65" customFormat="1" ht="12">
      <c r="A10" s="57"/>
      <c r="B10" s="280"/>
      <c r="C10" s="281"/>
      <c r="D10" s="281">
        <v>1</v>
      </c>
      <c r="E10" s="281"/>
      <c r="F10" s="282" t="s">
        <v>155</v>
      </c>
      <c r="G10" s="272"/>
    </row>
    <row r="11" spans="1:7" s="65" customFormat="1" ht="30.6" customHeight="1">
      <c r="A11" s="57"/>
      <c r="B11" s="280"/>
      <c r="C11" s="281"/>
      <c r="D11" s="281"/>
      <c r="E11" s="281">
        <v>212</v>
      </c>
      <c r="F11" s="282" t="s">
        <v>158</v>
      </c>
      <c r="G11" s="472" t="s">
        <v>618</v>
      </c>
    </row>
    <row r="12" spans="1:7" s="65" customFormat="1" ht="12">
      <c r="A12" s="57"/>
      <c r="B12" s="280"/>
      <c r="C12" s="281">
        <v>5</v>
      </c>
      <c r="D12" s="281"/>
      <c r="E12" s="281"/>
      <c r="F12" s="282" t="s">
        <v>162</v>
      </c>
      <c r="G12" s="473"/>
    </row>
    <row r="13" spans="1:7" s="65" customFormat="1" ht="12">
      <c r="A13" s="57"/>
      <c r="B13" s="280"/>
      <c r="C13" s="281"/>
      <c r="D13" s="281">
        <v>1</v>
      </c>
      <c r="E13" s="281"/>
      <c r="F13" s="282" t="s">
        <v>163</v>
      </c>
      <c r="G13" s="473"/>
    </row>
    <row r="14" spans="1:7" s="65" customFormat="1" ht="33.75" customHeight="1">
      <c r="A14" s="57"/>
      <c r="B14" s="280"/>
      <c r="C14" s="281"/>
      <c r="D14" s="281"/>
      <c r="E14" s="281">
        <v>218</v>
      </c>
      <c r="F14" s="282" t="s">
        <v>165</v>
      </c>
      <c r="G14" s="472" t="s">
        <v>619</v>
      </c>
    </row>
    <row r="15" spans="1:7" s="65" customFormat="1" ht="14.25" customHeight="1">
      <c r="A15" s="57"/>
      <c r="B15" s="280"/>
      <c r="C15" s="280">
        <v>6</v>
      </c>
      <c r="D15" s="280"/>
      <c r="E15" s="280"/>
      <c r="F15" s="282" t="s">
        <v>166</v>
      </c>
      <c r="G15" s="272"/>
    </row>
    <row r="16" spans="1:7" s="65" customFormat="1" ht="14.25" customHeight="1">
      <c r="A16" s="57"/>
      <c r="B16" s="280"/>
      <c r="C16" s="280"/>
      <c r="D16" s="283">
        <v>3</v>
      </c>
      <c r="E16" s="280"/>
      <c r="F16" s="282" t="s">
        <v>167</v>
      </c>
      <c r="G16" s="272"/>
    </row>
    <row r="17" spans="1:7" s="65" customFormat="1" ht="36" customHeight="1">
      <c r="A17" s="57"/>
      <c r="B17" s="280"/>
      <c r="C17" s="281"/>
      <c r="D17" s="281"/>
      <c r="E17" s="280">
        <v>219</v>
      </c>
      <c r="F17" s="282" t="s">
        <v>168</v>
      </c>
      <c r="G17" s="273" t="s">
        <v>485</v>
      </c>
    </row>
    <row r="18" spans="1:7" s="65" customFormat="1" ht="18" customHeight="1">
      <c r="A18" s="57"/>
      <c r="B18" s="280"/>
      <c r="C18" s="281"/>
      <c r="D18" s="281">
        <v>8</v>
      </c>
      <c r="E18" s="280"/>
      <c r="F18" s="282" t="s">
        <v>170</v>
      </c>
      <c r="G18" s="273"/>
    </row>
    <row r="19" spans="1:7" s="65" customFormat="1" ht="34.5" customHeight="1">
      <c r="A19" s="57"/>
      <c r="B19" s="280"/>
      <c r="C19" s="281"/>
      <c r="D19" s="281"/>
      <c r="E19" s="280">
        <v>224</v>
      </c>
      <c r="F19" s="284" t="s">
        <v>171</v>
      </c>
      <c r="G19" s="273" t="s">
        <v>485</v>
      </c>
    </row>
    <row r="20" spans="1:7" s="65" customFormat="1" ht="52.5" customHeight="1">
      <c r="A20" s="57"/>
      <c r="B20" s="280"/>
      <c r="C20" s="281"/>
      <c r="D20" s="281"/>
      <c r="E20" s="280">
        <v>225</v>
      </c>
      <c r="F20" s="284" t="s">
        <v>172</v>
      </c>
      <c r="G20" s="273" t="s">
        <v>486</v>
      </c>
    </row>
    <row r="21" spans="1:7" s="65" customFormat="1" ht="34.5" customHeight="1">
      <c r="A21" s="57"/>
      <c r="B21" s="280"/>
      <c r="C21" s="281"/>
      <c r="D21" s="280">
        <v>9</v>
      </c>
      <c r="E21" s="280"/>
      <c r="F21" s="282" t="s">
        <v>173</v>
      </c>
      <c r="G21" s="274"/>
    </row>
    <row r="22" spans="1:7" s="65" customFormat="1" ht="34.5" customHeight="1">
      <c r="A22" s="57"/>
      <c r="B22" s="280"/>
      <c r="C22" s="281"/>
      <c r="D22" s="280"/>
      <c r="E22" s="280">
        <v>226</v>
      </c>
      <c r="F22" s="282" t="s">
        <v>174</v>
      </c>
      <c r="G22" s="273" t="s">
        <v>485</v>
      </c>
    </row>
    <row r="23" spans="1:7" s="65" customFormat="1" ht="34.5" customHeight="1">
      <c r="A23" s="57">
        <v>3</v>
      </c>
      <c r="B23" s="280"/>
      <c r="C23" s="281"/>
      <c r="D23" s="280"/>
      <c r="E23" s="280"/>
      <c r="F23" s="282" t="s">
        <v>190</v>
      </c>
      <c r="G23" s="273"/>
    </row>
    <row r="24" spans="1:7" s="65" customFormat="1" ht="34.5" customHeight="1">
      <c r="A24" s="57"/>
      <c r="B24" s="280">
        <v>3</v>
      </c>
      <c r="C24" s="281"/>
      <c r="D24" s="280"/>
      <c r="E24" s="280"/>
      <c r="F24" s="282" t="s">
        <v>178</v>
      </c>
      <c r="G24" s="273"/>
    </row>
    <row r="25" spans="1:7" s="65" customFormat="1" ht="34.5" customHeight="1">
      <c r="A25" s="57"/>
      <c r="B25" s="280"/>
      <c r="C25" s="281">
        <v>1</v>
      </c>
      <c r="D25" s="280"/>
      <c r="E25" s="280"/>
      <c r="F25" s="282" t="s">
        <v>179</v>
      </c>
      <c r="G25" s="273"/>
    </row>
    <row r="26" spans="1:7" s="65" customFormat="1" ht="34.5" customHeight="1">
      <c r="A26" s="57"/>
      <c r="B26" s="280"/>
      <c r="C26" s="281"/>
      <c r="D26" s="280">
        <v>1</v>
      </c>
      <c r="E26" s="280"/>
      <c r="F26" s="282" t="s">
        <v>191</v>
      </c>
      <c r="G26" s="273"/>
    </row>
    <row r="27" spans="1:7" s="65" customFormat="1" ht="45" customHeight="1">
      <c r="A27" s="57"/>
      <c r="B27" s="280"/>
      <c r="C27" s="281"/>
      <c r="D27" s="280"/>
      <c r="E27" s="280">
        <v>213</v>
      </c>
      <c r="F27" s="282" t="s">
        <v>192</v>
      </c>
      <c r="G27" s="472" t="s">
        <v>617</v>
      </c>
    </row>
    <row r="28" spans="1:7" s="65" customFormat="1" ht="34.5" customHeight="1">
      <c r="A28" s="57">
        <v>4</v>
      </c>
      <c r="B28" s="280"/>
      <c r="C28" s="281"/>
      <c r="D28" s="280"/>
      <c r="E28" s="280"/>
      <c r="F28" s="282" t="s">
        <v>195</v>
      </c>
      <c r="G28" s="273"/>
    </row>
    <row r="29" spans="1:7" s="65" customFormat="1" ht="34.5" customHeight="1">
      <c r="A29" s="57"/>
      <c r="B29" s="280">
        <v>2</v>
      </c>
      <c r="C29" s="281"/>
      <c r="D29" s="280"/>
      <c r="E29" s="280"/>
      <c r="F29" s="282" t="s">
        <v>149</v>
      </c>
      <c r="G29" s="273"/>
    </row>
    <row r="30" spans="1:7" s="65" customFormat="1" ht="34.5" customHeight="1">
      <c r="A30" s="57"/>
      <c r="B30" s="280"/>
      <c r="C30" s="281">
        <v>2</v>
      </c>
      <c r="D30" s="280"/>
      <c r="E30" s="280"/>
      <c r="F30" s="282" t="s">
        <v>211</v>
      </c>
      <c r="G30" s="273"/>
    </row>
    <row r="31" spans="1:7" s="65" customFormat="1" ht="34.5" customHeight="1">
      <c r="A31" s="57"/>
      <c r="B31" s="280"/>
      <c r="C31" s="281"/>
      <c r="D31" s="280">
        <v>1</v>
      </c>
      <c r="E31" s="280"/>
      <c r="F31" s="282" t="s">
        <v>212</v>
      </c>
      <c r="G31" s="273"/>
    </row>
    <row r="32" spans="1:7" s="65" customFormat="1" ht="34.5" customHeight="1">
      <c r="A32" s="57"/>
      <c r="B32" s="280"/>
      <c r="C32" s="281"/>
      <c r="D32" s="280"/>
      <c r="E32" s="280">
        <v>215</v>
      </c>
      <c r="F32" s="282" t="s">
        <v>213</v>
      </c>
      <c r="G32" s="472" t="s">
        <v>620</v>
      </c>
    </row>
    <row r="33" spans="1:7" s="65" customFormat="1" ht="34.5" customHeight="1">
      <c r="A33" s="57">
        <v>5</v>
      </c>
      <c r="B33" s="280"/>
      <c r="C33" s="281"/>
      <c r="D33" s="280"/>
      <c r="E33" s="280"/>
      <c r="F33" s="282" t="s">
        <v>228</v>
      </c>
      <c r="G33" s="273"/>
    </row>
    <row r="34" spans="1:7" s="65" customFormat="1" ht="34.5" customHeight="1">
      <c r="A34" s="57"/>
      <c r="B34" s="280">
        <v>1</v>
      </c>
      <c r="C34" s="281"/>
      <c r="D34" s="280"/>
      <c r="E34" s="280"/>
      <c r="F34" s="282" t="s">
        <v>183</v>
      </c>
      <c r="G34" s="273"/>
    </row>
    <row r="35" spans="1:7" s="65" customFormat="1" ht="34.5" customHeight="1">
      <c r="A35" s="57"/>
      <c r="B35" s="280"/>
      <c r="C35" s="281">
        <v>8</v>
      </c>
      <c r="D35" s="280"/>
      <c r="E35" s="280"/>
      <c r="F35" s="282" t="s">
        <v>235</v>
      </c>
      <c r="G35" s="273"/>
    </row>
    <row r="36" spans="1:7" s="65" customFormat="1" ht="34.5" customHeight="1">
      <c r="A36" s="57"/>
      <c r="B36" s="280"/>
      <c r="C36" s="281"/>
      <c r="D36" s="280">
        <v>5</v>
      </c>
      <c r="E36" s="280"/>
      <c r="F36" s="282" t="s">
        <v>238</v>
      </c>
      <c r="G36" s="273"/>
    </row>
    <row r="37" spans="1:7" s="65" customFormat="1" ht="34.5" customHeight="1">
      <c r="A37" s="57"/>
      <c r="B37" s="280"/>
      <c r="C37" s="281"/>
      <c r="D37" s="280"/>
      <c r="E37" s="280">
        <v>209</v>
      </c>
      <c r="F37" s="282" t="s">
        <v>241</v>
      </c>
      <c r="G37" s="472" t="s">
        <v>622</v>
      </c>
    </row>
    <row r="38" spans="1:7" s="65" customFormat="1" ht="34.5" customHeight="1">
      <c r="A38" s="57"/>
      <c r="B38" s="280">
        <v>3</v>
      </c>
      <c r="C38" s="281"/>
      <c r="D38" s="280"/>
      <c r="E38" s="280"/>
      <c r="F38" s="282" t="s">
        <v>178</v>
      </c>
      <c r="G38" s="273"/>
    </row>
    <row r="39" spans="1:7" s="65" customFormat="1" ht="34.5" customHeight="1">
      <c r="A39" s="57"/>
      <c r="B39" s="280"/>
      <c r="C39" s="281">
        <v>9</v>
      </c>
      <c r="D39" s="280"/>
      <c r="E39" s="280"/>
      <c r="F39" s="282" t="s">
        <v>242</v>
      </c>
      <c r="G39" s="273"/>
    </row>
    <row r="40" spans="1:7" s="65" customFormat="1" ht="34.5" customHeight="1">
      <c r="A40" s="57"/>
      <c r="B40" s="280"/>
      <c r="C40" s="281"/>
      <c r="D40" s="280">
        <v>3</v>
      </c>
      <c r="E40" s="280"/>
      <c r="F40" s="282" t="s">
        <v>243</v>
      </c>
      <c r="G40" s="273"/>
    </row>
    <row r="41" spans="1:7" s="65" customFormat="1" ht="34.5" customHeight="1">
      <c r="A41" s="57"/>
      <c r="B41" s="280"/>
      <c r="C41" s="281"/>
      <c r="D41" s="280"/>
      <c r="E41" s="280">
        <v>206</v>
      </c>
      <c r="F41" s="282" t="s">
        <v>244</v>
      </c>
      <c r="G41" s="472" t="s">
        <v>621</v>
      </c>
    </row>
    <row r="42" spans="1:7" s="65" customFormat="1" ht="34.5" customHeight="1">
      <c r="A42" s="57"/>
      <c r="B42" s="280"/>
      <c r="C42" s="281"/>
      <c r="D42" s="280"/>
      <c r="E42" s="280"/>
      <c r="F42" s="282"/>
      <c r="G42" s="273"/>
    </row>
    <row r="43" spans="1:7" s="65" customFormat="1" ht="34.5" customHeight="1">
      <c r="A43" s="57"/>
      <c r="B43" s="280"/>
      <c r="C43" s="281"/>
      <c r="D43" s="280"/>
      <c r="E43" s="280"/>
      <c r="F43" s="282"/>
      <c r="G43" s="273"/>
    </row>
    <row r="44" spans="1:7" s="65" customFormat="1" ht="15" customHeight="1">
      <c r="A44" s="275"/>
      <c r="B44" s="275"/>
      <c r="C44" s="275"/>
      <c r="D44" s="275"/>
      <c r="E44" s="275"/>
      <c r="F44" s="275"/>
      <c r="G44" s="276"/>
    </row>
    <row r="45" spans="1:7">
      <c r="B45" s="19"/>
      <c r="C45" s="19"/>
    </row>
    <row r="46" spans="1:7">
      <c r="B46" s="9"/>
      <c r="C46" s="9"/>
      <c r="F46" s="36"/>
      <c r="G46" s="11"/>
    </row>
    <row r="47" spans="1:7">
      <c r="B47" s="13"/>
      <c r="C47" s="13"/>
      <c r="F47" s="37"/>
      <c r="G47" s="14"/>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30"/>
  <sheetViews>
    <sheetView showGridLines="0" view="pageBreakPreview" topLeftCell="A7" zoomScale="90" zoomScaleSheetLayoutView="90" workbookViewId="0">
      <selection activeCell="I14" sqref="I14"/>
    </sheetView>
  </sheetViews>
  <sheetFormatPr baseColWidth="10" defaultColWidth="11.44140625" defaultRowHeight="13.8"/>
  <cols>
    <col min="1" max="1" width="3.88671875" style="38" customWidth="1"/>
    <col min="2" max="4" width="3.109375" style="38" customWidth="1"/>
    <col min="5" max="5" width="5.44140625" style="38" customWidth="1"/>
    <col min="6" max="6" width="26" style="38" customWidth="1"/>
    <col min="7" max="7" width="11" style="38" customWidth="1"/>
    <col min="8" max="8" width="9.33203125" style="38" customWidth="1"/>
    <col min="9" max="9" width="11.109375" style="38" customWidth="1"/>
    <col min="10" max="10" width="10.88671875" style="38" customWidth="1"/>
    <col min="11" max="11" width="9.5546875" style="38" customWidth="1"/>
    <col min="12" max="12" width="9.44140625" style="38" customWidth="1"/>
    <col min="13" max="14" width="16.6640625" style="38" customWidth="1"/>
    <col min="15" max="15" width="18.33203125" style="38" customWidth="1"/>
    <col min="16" max="16" width="19.44140625" style="38" customWidth="1"/>
    <col min="17" max="17" width="18.6640625" style="38" customWidth="1"/>
    <col min="18" max="18" width="9" style="38" customWidth="1"/>
    <col min="19" max="19" width="8.5546875" style="38" customWidth="1"/>
    <col min="20" max="20" width="8.33203125" style="38" customWidth="1"/>
    <col min="21" max="21" width="8.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248</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136" customFormat="1" ht="18" customHeight="1">
      <c r="A9" s="324"/>
      <c r="B9" s="325"/>
      <c r="C9" s="325"/>
      <c r="D9" s="325"/>
      <c r="E9" s="325"/>
      <c r="F9" s="325"/>
      <c r="G9" s="325"/>
      <c r="H9" s="285"/>
      <c r="I9" s="285"/>
      <c r="J9" s="285"/>
      <c r="K9" s="285"/>
      <c r="L9" s="285"/>
      <c r="M9" s="285"/>
      <c r="N9" s="285"/>
      <c r="O9" s="285"/>
      <c r="P9" s="285"/>
      <c r="Q9" s="285"/>
      <c r="R9" s="285"/>
      <c r="S9" s="285"/>
      <c r="T9" s="285"/>
      <c r="U9" s="286"/>
    </row>
    <row r="10" spans="1:21" ht="33" customHeight="1">
      <c r="A10" s="318">
        <v>2</v>
      </c>
      <c r="B10" s="319"/>
      <c r="C10" s="319"/>
      <c r="D10" s="319"/>
      <c r="E10" s="319"/>
      <c r="F10" s="326" t="s">
        <v>182</v>
      </c>
      <c r="G10" s="320"/>
      <c r="H10" s="321"/>
      <c r="I10" s="321"/>
      <c r="J10" s="321"/>
      <c r="K10" s="321"/>
      <c r="L10" s="321"/>
      <c r="M10" s="322">
        <v>92847012</v>
      </c>
      <c r="N10" s="322">
        <v>92847012</v>
      </c>
      <c r="O10" s="322">
        <v>36549458.030000001</v>
      </c>
      <c r="P10" s="322">
        <v>36549458.030000001</v>
      </c>
      <c r="Q10" s="322">
        <v>36549458.030000001</v>
      </c>
      <c r="R10" s="321"/>
      <c r="S10" s="321"/>
      <c r="T10" s="321"/>
      <c r="U10" s="323"/>
    </row>
    <row r="11" spans="1:21" s="89" customFormat="1" ht="15" customHeight="1">
      <c r="A11" s="287"/>
      <c r="B11" s="288">
        <v>1</v>
      </c>
      <c r="C11" s="288"/>
      <c r="D11" s="288"/>
      <c r="E11" s="288"/>
      <c r="F11" s="327" t="s">
        <v>183</v>
      </c>
      <c r="G11" s="290"/>
      <c r="H11" s="291"/>
      <c r="I11" s="291"/>
      <c r="J11" s="291"/>
      <c r="K11" s="291"/>
      <c r="L11" s="291"/>
      <c r="M11" s="292">
        <v>92847012</v>
      </c>
      <c r="N11" s="292">
        <v>92847012</v>
      </c>
      <c r="O11" s="292">
        <v>36549458.030000001</v>
      </c>
      <c r="P11" s="292">
        <v>36549458.030000001</v>
      </c>
      <c r="Q11" s="292">
        <v>36549458.030000001</v>
      </c>
      <c r="R11" s="291"/>
      <c r="S11" s="291"/>
      <c r="T11" s="291"/>
      <c r="U11" s="293"/>
    </row>
    <row r="12" spans="1:21" s="89" customFormat="1" ht="24">
      <c r="A12" s="287"/>
      <c r="B12" s="288"/>
      <c r="C12" s="288">
        <v>7</v>
      </c>
      <c r="D12" s="288"/>
      <c r="E12" s="288"/>
      <c r="F12" s="327" t="s">
        <v>184</v>
      </c>
      <c r="G12" s="290"/>
      <c r="H12" s="291"/>
      <c r="I12" s="291"/>
      <c r="J12" s="291"/>
      <c r="K12" s="291"/>
      <c r="L12" s="291"/>
      <c r="M12" s="294">
        <v>92847012</v>
      </c>
      <c r="N12" s="294">
        <v>92847012</v>
      </c>
      <c r="O12" s="294">
        <v>36549458.030000001</v>
      </c>
      <c r="P12" s="294">
        <v>36549458.030000001</v>
      </c>
      <c r="Q12" s="294">
        <v>36549458.030000001</v>
      </c>
      <c r="R12" s="291"/>
      <c r="S12" s="291"/>
      <c r="T12" s="291"/>
      <c r="U12" s="293"/>
    </row>
    <row r="13" spans="1:21" s="89" customFormat="1" ht="15" customHeight="1">
      <c r="A13" s="287"/>
      <c r="B13" s="288"/>
      <c r="C13" s="288"/>
      <c r="D13" s="288">
        <v>1</v>
      </c>
      <c r="E13" s="288"/>
      <c r="F13" s="327" t="s">
        <v>185</v>
      </c>
      <c r="G13" s="290"/>
      <c r="H13" s="295"/>
      <c r="I13" s="296"/>
      <c r="J13" s="296"/>
      <c r="K13" s="296"/>
      <c r="L13" s="297"/>
      <c r="M13" s="298">
        <v>92847012</v>
      </c>
      <c r="N13" s="298">
        <v>92847012</v>
      </c>
      <c r="O13" s="298">
        <v>36549458.030000001</v>
      </c>
      <c r="P13" s="298">
        <v>36549458.030000001</v>
      </c>
      <c r="Q13" s="298">
        <v>36549458.030000001</v>
      </c>
      <c r="R13" s="299"/>
      <c r="S13" s="299"/>
      <c r="T13" s="300"/>
      <c r="U13" s="301"/>
    </row>
    <row r="14" spans="1:21" s="89" customFormat="1" ht="24">
      <c r="A14" s="287"/>
      <c r="B14" s="288"/>
      <c r="C14" s="288"/>
      <c r="D14" s="288"/>
      <c r="E14" s="288">
        <v>201</v>
      </c>
      <c r="F14" s="327" t="s">
        <v>186</v>
      </c>
      <c r="G14" s="302" t="s">
        <v>157</v>
      </c>
      <c r="H14" s="311">
        <v>11598</v>
      </c>
      <c r="I14" s="311">
        <v>11598</v>
      </c>
      <c r="J14" s="311">
        <v>11662</v>
      </c>
      <c r="K14" s="303">
        <v>1.0055181927918606</v>
      </c>
      <c r="L14" s="303">
        <v>1.0055181927918606</v>
      </c>
      <c r="M14" s="304">
        <v>92847012</v>
      </c>
      <c r="N14" s="304">
        <v>92847012</v>
      </c>
      <c r="O14" s="304">
        <v>36549458.030000001</v>
      </c>
      <c r="P14" s="304">
        <v>36549458.030000001</v>
      </c>
      <c r="Q14" s="305">
        <v>36549458.030000001</v>
      </c>
      <c r="R14" s="292">
        <v>39.365249610832926</v>
      </c>
      <c r="S14" s="292">
        <v>39.365249610832926</v>
      </c>
      <c r="T14" s="292">
        <v>39.365249610832926</v>
      </c>
      <c r="U14" s="306">
        <v>39.365249610832926</v>
      </c>
    </row>
    <row r="15" spans="1:21" ht="54" customHeight="1">
      <c r="A15" s="318">
        <v>4</v>
      </c>
      <c r="B15" s="319"/>
      <c r="C15" s="319"/>
      <c r="D15" s="319"/>
      <c r="E15" s="319"/>
      <c r="F15" s="326" t="s">
        <v>195</v>
      </c>
      <c r="G15" s="320"/>
      <c r="H15" s="321"/>
      <c r="I15" s="321"/>
      <c r="J15" s="321"/>
      <c r="K15" s="321"/>
      <c r="L15" s="321"/>
      <c r="M15" s="322">
        <v>158167168</v>
      </c>
      <c r="N15" s="322">
        <v>158167168</v>
      </c>
      <c r="O15" s="322">
        <v>68472130.189999998</v>
      </c>
      <c r="P15" s="322">
        <v>68472130.189999998</v>
      </c>
      <c r="Q15" s="322">
        <v>68472130.189999998</v>
      </c>
      <c r="R15" s="321"/>
      <c r="S15" s="321"/>
      <c r="T15" s="321"/>
      <c r="U15" s="323"/>
    </row>
    <row r="16" spans="1:21" s="89" customFormat="1" ht="15" customHeight="1">
      <c r="A16" s="287"/>
      <c r="B16" s="288">
        <v>2</v>
      </c>
      <c r="C16" s="288"/>
      <c r="D16" s="288"/>
      <c r="E16" s="288"/>
      <c r="F16" s="327" t="s">
        <v>149</v>
      </c>
      <c r="G16" s="302"/>
      <c r="H16" s="330"/>
      <c r="I16" s="331"/>
      <c r="J16" s="331"/>
      <c r="K16" s="297"/>
      <c r="L16" s="297"/>
      <c r="M16" s="298">
        <v>158167168</v>
      </c>
      <c r="N16" s="298">
        <v>158167168</v>
      </c>
      <c r="O16" s="298">
        <v>68472130.189999998</v>
      </c>
      <c r="P16" s="298">
        <v>68472130.189999998</v>
      </c>
      <c r="Q16" s="298">
        <v>68472130.189999998</v>
      </c>
      <c r="R16" s="299"/>
      <c r="S16" s="299"/>
      <c r="T16" s="300"/>
      <c r="U16" s="301"/>
    </row>
    <row r="17" spans="1:21" s="89" customFormat="1" ht="15" customHeight="1">
      <c r="A17" s="287"/>
      <c r="B17" s="288"/>
      <c r="C17" s="288">
        <v>1</v>
      </c>
      <c r="D17" s="288"/>
      <c r="E17" s="288"/>
      <c r="F17" s="327" t="s">
        <v>196</v>
      </c>
      <c r="G17" s="302"/>
      <c r="H17" s="330"/>
      <c r="I17" s="331"/>
      <c r="J17" s="331"/>
      <c r="K17" s="297"/>
      <c r="L17" s="297"/>
      <c r="M17" s="298">
        <v>6013272</v>
      </c>
      <c r="N17" s="298">
        <v>6013272</v>
      </c>
      <c r="O17" s="298">
        <v>2914198.19</v>
      </c>
      <c r="P17" s="298">
        <v>2914198.19</v>
      </c>
      <c r="Q17" s="298">
        <v>2914198.19</v>
      </c>
      <c r="R17" s="299"/>
      <c r="S17" s="299"/>
      <c r="T17" s="300"/>
      <c r="U17" s="301"/>
    </row>
    <row r="18" spans="1:21" s="89" customFormat="1" ht="15" customHeight="1">
      <c r="A18" s="287"/>
      <c r="B18" s="288"/>
      <c r="C18" s="288"/>
      <c r="D18" s="288">
        <v>1</v>
      </c>
      <c r="E18" s="288"/>
      <c r="F18" s="327" t="s">
        <v>197</v>
      </c>
      <c r="G18" s="302"/>
      <c r="H18" s="330"/>
      <c r="I18" s="331"/>
      <c r="J18" s="331"/>
      <c r="K18" s="297"/>
      <c r="L18" s="297"/>
      <c r="M18" s="298">
        <v>6013272</v>
      </c>
      <c r="N18" s="298">
        <v>6013272</v>
      </c>
      <c r="O18" s="298">
        <v>2914198.19</v>
      </c>
      <c r="P18" s="298">
        <v>2914198.19</v>
      </c>
      <c r="Q18" s="298">
        <v>2914198.19</v>
      </c>
      <c r="R18" s="299"/>
      <c r="S18" s="299"/>
      <c r="T18" s="300"/>
      <c r="U18" s="301"/>
    </row>
    <row r="19" spans="1:21" s="89" customFormat="1" ht="27" customHeight="1">
      <c r="A19" s="287"/>
      <c r="B19" s="288"/>
      <c r="C19" s="288"/>
      <c r="D19" s="288"/>
      <c r="E19" s="288">
        <v>203</v>
      </c>
      <c r="F19" s="327" t="s">
        <v>198</v>
      </c>
      <c r="G19" s="302" t="s">
        <v>199</v>
      </c>
      <c r="H19" s="311">
        <v>235300</v>
      </c>
      <c r="I19" s="311">
        <v>237820</v>
      </c>
      <c r="J19" s="311">
        <v>237820</v>
      </c>
      <c r="K19" s="303">
        <v>1.0107097322566936</v>
      </c>
      <c r="L19" s="303">
        <v>1</v>
      </c>
      <c r="M19" s="304">
        <v>6013272</v>
      </c>
      <c r="N19" s="304">
        <v>6013272</v>
      </c>
      <c r="O19" s="304">
        <v>2914198.19</v>
      </c>
      <c r="P19" s="304">
        <v>2914198.19</v>
      </c>
      <c r="Q19" s="305">
        <v>2914198.19</v>
      </c>
      <c r="R19" s="292">
        <v>48.462770185682601</v>
      </c>
      <c r="S19" s="292">
        <v>48.462770185682601</v>
      </c>
      <c r="T19" s="292">
        <v>48.462770185682601</v>
      </c>
      <c r="U19" s="306">
        <v>48.462770185682601</v>
      </c>
    </row>
    <row r="20" spans="1:21" s="89" customFormat="1" ht="24">
      <c r="A20" s="287"/>
      <c r="B20" s="288"/>
      <c r="C20" s="288">
        <v>2</v>
      </c>
      <c r="D20" s="288"/>
      <c r="E20" s="288"/>
      <c r="F20" s="327" t="s">
        <v>211</v>
      </c>
      <c r="G20" s="302"/>
      <c r="H20" s="330"/>
      <c r="I20" s="331"/>
      <c r="J20" s="331"/>
      <c r="K20" s="297"/>
      <c r="L20" s="297"/>
      <c r="M20" s="298">
        <v>152153896</v>
      </c>
      <c r="N20" s="298">
        <v>152153896</v>
      </c>
      <c r="O20" s="298">
        <v>65557932</v>
      </c>
      <c r="P20" s="298">
        <v>65557932</v>
      </c>
      <c r="Q20" s="298">
        <v>65557932</v>
      </c>
      <c r="R20" s="299"/>
      <c r="S20" s="299"/>
      <c r="T20" s="300"/>
      <c r="U20" s="301"/>
    </row>
    <row r="21" spans="1:21" s="89" customFormat="1" ht="13.95" customHeight="1">
      <c r="A21" s="287"/>
      <c r="B21" s="288"/>
      <c r="C21" s="288"/>
      <c r="D21" s="288">
        <v>3</v>
      </c>
      <c r="E21" s="288"/>
      <c r="F21" s="327" t="s">
        <v>219</v>
      </c>
      <c r="G21" s="302"/>
      <c r="H21" s="330"/>
      <c r="I21" s="331"/>
      <c r="J21" s="331"/>
      <c r="K21" s="297"/>
      <c r="L21" s="297"/>
      <c r="M21" s="298">
        <v>17056184</v>
      </c>
      <c r="N21" s="298">
        <v>17056184</v>
      </c>
      <c r="O21" s="298">
        <v>9030544</v>
      </c>
      <c r="P21" s="298">
        <v>9030544</v>
      </c>
      <c r="Q21" s="298">
        <v>9030544</v>
      </c>
      <c r="R21" s="299"/>
      <c r="S21" s="299"/>
      <c r="T21" s="300"/>
      <c r="U21" s="301"/>
    </row>
    <row r="22" spans="1:21" s="89" customFormat="1" ht="61.2" customHeight="1">
      <c r="A22" s="287"/>
      <c r="B22" s="288"/>
      <c r="C22" s="288"/>
      <c r="D22" s="288"/>
      <c r="E22" s="288">
        <v>222</v>
      </c>
      <c r="F22" s="327" t="s">
        <v>220</v>
      </c>
      <c r="G22" s="302" t="s">
        <v>221</v>
      </c>
      <c r="H22" s="311">
        <v>500</v>
      </c>
      <c r="I22" s="311">
        <v>500</v>
      </c>
      <c r="J22" s="311">
        <v>500</v>
      </c>
      <c r="K22" s="303">
        <v>1</v>
      </c>
      <c r="L22" s="303">
        <v>1</v>
      </c>
      <c r="M22" s="304">
        <v>17056184</v>
      </c>
      <c r="N22" s="304">
        <v>17056184</v>
      </c>
      <c r="O22" s="304">
        <v>9030544</v>
      </c>
      <c r="P22" s="304">
        <v>9030544</v>
      </c>
      <c r="Q22" s="305">
        <v>9030544</v>
      </c>
      <c r="R22" s="292">
        <v>52.945864092460539</v>
      </c>
      <c r="S22" s="292">
        <v>52.945864092460539</v>
      </c>
      <c r="T22" s="292">
        <v>52.945864092460539</v>
      </c>
      <c r="U22" s="306">
        <v>52.945864092460539</v>
      </c>
    </row>
    <row r="23" spans="1:21" s="89" customFormat="1" ht="15" customHeight="1">
      <c r="A23" s="287"/>
      <c r="B23" s="288"/>
      <c r="C23" s="288"/>
      <c r="D23" s="288">
        <v>4</v>
      </c>
      <c r="E23" s="288"/>
      <c r="F23" s="327" t="s">
        <v>222</v>
      </c>
      <c r="G23" s="302"/>
      <c r="H23" s="330"/>
      <c r="I23" s="331"/>
      <c r="J23" s="331"/>
      <c r="K23" s="297"/>
      <c r="L23" s="297"/>
      <c r="M23" s="298">
        <v>135097712</v>
      </c>
      <c r="N23" s="298">
        <v>135097712</v>
      </c>
      <c r="O23" s="298">
        <v>56527388</v>
      </c>
      <c r="P23" s="298">
        <v>56527388</v>
      </c>
      <c r="Q23" s="298">
        <v>56527388</v>
      </c>
      <c r="R23" s="299"/>
      <c r="S23" s="299"/>
      <c r="T23" s="300"/>
      <c r="U23" s="301"/>
    </row>
    <row r="24" spans="1:21" s="89" customFormat="1" ht="15" customHeight="1">
      <c r="A24" s="287"/>
      <c r="B24" s="288"/>
      <c r="C24" s="288"/>
      <c r="D24" s="288"/>
      <c r="E24" s="288">
        <v>223</v>
      </c>
      <c r="F24" s="327" t="s">
        <v>223</v>
      </c>
      <c r="G24" s="302" t="s">
        <v>224</v>
      </c>
      <c r="H24" s="311">
        <v>1620</v>
      </c>
      <c r="I24" s="311">
        <v>1620</v>
      </c>
      <c r="J24" s="329">
        <v>1620</v>
      </c>
      <c r="K24" s="303">
        <v>1</v>
      </c>
      <c r="L24" s="303">
        <v>1</v>
      </c>
      <c r="M24" s="304">
        <v>135097712</v>
      </c>
      <c r="N24" s="304">
        <v>135097712</v>
      </c>
      <c r="O24" s="304">
        <v>56527388</v>
      </c>
      <c r="P24" s="304">
        <v>56527388</v>
      </c>
      <c r="Q24" s="305">
        <v>56527388</v>
      </c>
      <c r="R24" s="292">
        <v>41.841854434958897</v>
      </c>
      <c r="S24" s="292">
        <v>41.841854434958897</v>
      </c>
      <c r="T24" s="292">
        <v>41.841854434958897</v>
      </c>
      <c r="U24" s="306">
        <v>41.841854434958897</v>
      </c>
    </row>
    <row r="25" spans="1:21" s="89" customFormat="1" ht="15" customHeight="1">
      <c r="A25" s="287"/>
      <c r="B25" s="288"/>
      <c r="C25" s="288"/>
      <c r="D25" s="288"/>
      <c r="E25" s="288"/>
      <c r="F25" s="289"/>
      <c r="G25" s="290"/>
      <c r="H25" s="300"/>
      <c r="I25" s="297"/>
      <c r="J25" s="297"/>
      <c r="K25" s="297"/>
      <c r="L25" s="297"/>
      <c r="M25" s="298"/>
      <c r="N25" s="298"/>
      <c r="O25" s="298"/>
      <c r="P25" s="298"/>
      <c r="Q25" s="298"/>
      <c r="R25" s="299"/>
      <c r="S25" s="299"/>
      <c r="T25" s="300"/>
      <c r="U25" s="301"/>
    </row>
    <row r="26" spans="1:21" s="89" customFormat="1" ht="15" customHeight="1">
      <c r="A26" s="334"/>
      <c r="B26" s="335"/>
      <c r="C26" s="335"/>
      <c r="D26" s="335"/>
      <c r="E26" s="335"/>
      <c r="F26" s="336" t="s">
        <v>249</v>
      </c>
      <c r="G26" s="335"/>
      <c r="H26" s="335"/>
      <c r="I26" s="337"/>
      <c r="J26" s="337"/>
      <c r="K26" s="337"/>
      <c r="L26" s="337"/>
      <c r="M26" s="338">
        <v>251014180</v>
      </c>
      <c r="N26" s="338">
        <v>251014180</v>
      </c>
      <c r="O26" s="338">
        <v>105021588.22</v>
      </c>
      <c r="P26" s="338">
        <v>105021588.22</v>
      </c>
      <c r="Q26" s="338">
        <v>105021588.22</v>
      </c>
      <c r="R26" s="339"/>
      <c r="S26" s="339"/>
      <c r="T26" s="335"/>
      <c r="U26" s="340"/>
    </row>
    <row r="27" spans="1:21" s="89" customFormat="1" ht="15" customHeight="1">
      <c r="A27" s="313"/>
      <c r="B27" s="314"/>
      <c r="C27" s="314"/>
      <c r="D27" s="314"/>
      <c r="E27" s="314"/>
      <c r="F27" s="314"/>
      <c r="G27" s="314"/>
      <c r="H27" s="314"/>
      <c r="I27" s="315"/>
      <c r="J27" s="315"/>
      <c r="K27" s="315"/>
      <c r="L27" s="315"/>
      <c r="M27" s="315"/>
      <c r="N27" s="316"/>
      <c r="O27" s="316"/>
      <c r="P27" s="316"/>
      <c r="Q27" s="316"/>
      <c r="R27" s="316"/>
      <c r="S27" s="316"/>
      <c r="T27" s="314"/>
      <c r="U27" s="317"/>
    </row>
    <row r="28" spans="1:21">
      <c r="A28" s="39"/>
      <c r="B28" s="84"/>
      <c r="C28" s="39"/>
      <c r="D28" s="39"/>
      <c r="F28" s="39"/>
    </row>
    <row r="29" spans="1:21">
      <c r="B29" s="40"/>
      <c r="C29" s="41"/>
      <c r="D29" s="41"/>
      <c r="N29" s="42"/>
      <c r="O29" s="42"/>
    </row>
    <row r="30" spans="1:21">
      <c r="B30" s="43"/>
      <c r="C30" s="43"/>
      <c r="D30" s="43"/>
      <c r="N30" s="44"/>
      <c r="O30" s="44"/>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9"/>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7.44140625" style="38" customWidth="1"/>
    <col min="6" max="6" width="29.109375" style="38" customWidth="1"/>
    <col min="7" max="7" width="8" style="38" customWidth="1"/>
    <col min="8" max="10" width="12.6640625" style="38" customWidth="1"/>
    <col min="11" max="11" width="9.44140625" style="38" customWidth="1"/>
    <col min="12" max="12" width="9.88671875" style="38" customWidth="1"/>
    <col min="13" max="13" width="11.33203125" style="38" customWidth="1"/>
    <col min="14" max="14" width="12.6640625" style="38" customWidth="1"/>
    <col min="15" max="15" width="11.6640625" style="38" customWidth="1"/>
    <col min="16" max="16" width="12.6640625" style="38" customWidth="1"/>
    <col min="17" max="17" width="10.44140625" style="38" customWidth="1"/>
    <col min="18" max="21" width="9.664062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494</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89" customFormat="1" ht="15" customHeight="1">
      <c r="A9" s="341"/>
      <c r="B9" s="342"/>
      <c r="C9" s="342"/>
      <c r="D9" s="342"/>
      <c r="E9" s="342"/>
      <c r="F9" s="342"/>
      <c r="G9" s="343"/>
      <c r="H9" s="343"/>
      <c r="I9" s="343"/>
      <c r="J9" s="343"/>
      <c r="K9" s="343"/>
      <c r="L9" s="343"/>
      <c r="M9" s="343"/>
      <c r="N9" s="343"/>
      <c r="O9" s="343"/>
      <c r="P9" s="343"/>
      <c r="Q9" s="343"/>
      <c r="R9" s="343"/>
      <c r="S9" s="343"/>
      <c r="T9" s="343"/>
      <c r="U9" s="344"/>
    </row>
    <row r="10" spans="1:21" ht="31.2" customHeight="1">
      <c r="A10" s="318">
        <v>3</v>
      </c>
      <c r="B10" s="319"/>
      <c r="C10" s="319"/>
      <c r="D10" s="319"/>
      <c r="E10" s="319"/>
      <c r="F10" s="326" t="s">
        <v>190</v>
      </c>
      <c r="G10" s="320"/>
      <c r="H10" s="321"/>
      <c r="I10" s="321"/>
      <c r="J10" s="321"/>
      <c r="K10" s="321"/>
      <c r="L10" s="321"/>
      <c r="M10" s="322">
        <v>0</v>
      </c>
      <c r="N10" s="355">
        <v>431813.24</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0</v>
      </c>
      <c r="N11" s="294">
        <v>431813.24</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431813.24</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431813.24</v>
      </c>
      <c r="O13" s="294">
        <v>0</v>
      </c>
      <c r="P13" s="294">
        <v>0</v>
      </c>
      <c r="Q13" s="294">
        <v>0</v>
      </c>
      <c r="R13" s="300"/>
      <c r="S13" s="300"/>
      <c r="T13" s="300"/>
      <c r="U13" s="307"/>
    </row>
    <row r="14" spans="1:21" s="89" customFormat="1" ht="27" customHeight="1">
      <c r="A14" s="287"/>
      <c r="B14" s="288"/>
      <c r="C14" s="288"/>
      <c r="D14" s="288"/>
      <c r="E14" s="288">
        <v>212</v>
      </c>
      <c r="F14" s="327" t="s">
        <v>246</v>
      </c>
      <c r="G14" s="302" t="s">
        <v>247</v>
      </c>
      <c r="H14" s="311">
        <v>0</v>
      </c>
      <c r="I14" s="311">
        <v>0</v>
      </c>
      <c r="J14" s="329">
        <v>0</v>
      </c>
      <c r="K14" s="303">
        <v>0</v>
      </c>
      <c r="L14" s="303">
        <v>0</v>
      </c>
      <c r="M14" s="304">
        <v>0</v>
      </c>
      <c r="N14" s="304">
        <v>431813.24</v>
      </c>
      <c r="O14" s="304">
        <v>0</v>
      </c>
      <c r="P14" s="304">
        <v>0</v>
      </c>
      <c r="Q14" s="305">
        <v>0</v>
      </c>
      <c r="R14" s="292">
        <v>0</v>
      </c>
      <c r="S14" s="292">
        <v>0</v>
      </c>
      <c r="T14" s="292">
        <v>0</v>
      </c>
      <c r="U14" s="306">
        <v>0</v>
      </c>
    </row>
    <row r="15" spans="1:21" s="89" customFormat="1" ht="15" customHeight="1">
      <c r="A15" s="312"/>
      <c r="B15" s="300"/>
      <c r="C15" s="300"/>
      <c r="D15" s="300"/>
      <c r="E15" s="300"/>
      <c r="F15" s="300"/>
      <c r="G15" s="300"/>
      <c r="H15" s="300"/>
      <c r="I15" s="297"/>
      <c r="J15" s="297"/>
      <c r="K15" s="297"/>
      <c r="L15" s="297"/>
      <c r="M15" s="297"/>
      <c r="N15" s="299"/>
      <c r="O15" s="299"/>
      <c r="P15" s="299"/>
      <c r="Q15" s="299"/>
      <c r="R15" s="299"/>
      <c r="S15" s="299"/>
      <c r="T15" s="300"/>
      <c r="U15" s="301"/>
    </row>
    <row r="16" spans="1:21" s="89" customFormat="1" ht="15" customHeight="1">
      <c r="A16" s="334"/>
      <c r="B16" s="335"/>
      <c r="C16" s="335"/>
      <c r="D16" s="335"/>
      <c r="E16" s="335"/>
      <c r="F16" s="336" t="s">
        <v>249</v>
      </c>
      <c r="G16" s="335"/>
      <c r="H16" s="335"/>
      <c r="I16" s="337"/>
      <c r="J16" s="337"/>
      <c r="K16" s="337"/>
      <c r="L16" s="337"/>
      <c r="M16" s="338">
        <v>0</v>
      </c>
      <c r="N16" s="338">
        <v>431813.24</v>
      </c>
      <c r="O16" s="338">
        <v>0</v>
      </c>
      <c r="P16" s="338">
        <v>0</v>
      </c>
      <c r="Q16" s="338">
        <v>0</v>
      </c>
      <c r="R16" s="339"/>
      <c r="S16" s="339"/>
      <c r="T16" s="335"/>
      <c r="U16" s="340"/>
    </row>
    <row r="17" spans="1:21">
      <c r="A17" s="138"/>
      <c r="B17" s="139"/>
      <c r="C17" s="138"/>
      <c r="D17" s="138"/>
      <c r="E17" s="140"/>
      <c r="F17" s="138"/>
      <c r="G17" s="140"/>
      <c r="H17" s="140"/>
      <c r="I17" s="140"/>
      <c r="J17" s="140"/>
      <c r="K17" s="140"/>
      <c r="L17" s="140"/>
      <c r="M17" s="140"/>
      <c r="N17" s="140"/>
      <c r="O17" s="140"/>
      <c r="P17" s="140"/>
      <c r="Q17" s="140"/>
      <c r="R17" s="140"/>
      <c r="S17" s="140"/>
      <c r="T17" s="140"/>
      <c r="U17" s="140"/>
    </row>
    <row r="18" spans="1:21">
      <c r="B18" s="40"/>
      <c r="C18" s="41"/>
      <c r="D18" s="41"/>
      <c r="N18" s="42"/>
      <c r="O18" s="42"/>
    </row>
    <row r="19" spans="1:21">
      <c r="B19" s="43"/>
      <c r="C19" s="43"/>
      <c r="D19" s="43"/>
      <c r="N19" s="44"/>
      <c r="O19"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9"/>
  <sheetViews>
    <sheetView showGridLines="0" zoomScaleSheetLayoutView="70" workbookViewId="0">
      <selection activeCell="F37" sqref="F37"/>
    </sheetView>
  </sheetViews>
  <sheetFormatPr baseColWidth="10" defaultColWidth="11.44140625" defaultRowHeight="13.8"/>
  <cols>
    <col min="1" max="1" width="3.88671875" style="38" customWidth="1"/>
    <col min="2" max="4" width="3.109375" style="38" customWidth="1"/>
    <col min="5" max="5" width="4" style="38" customWidth="1"/>
    <col min="6" max="6" width="29.109375" style="38" customWidth="1"/>
    <col min="7" max="7" width="8" style="38" customWidth="1"/>
    <col min="8" max="10" width="12.6640625" style="38" customWidth="1"/>
    <col min="11" max="12" width="9.88671875" style="38" customWidth="1"/>
    <col min="13" max="14" width="12.6640625" style="38" customWidth="1"/>
    <col min="15" max="15" width="11.6640625" style="38" customWidth="1"/>
    <col min="16" max="17" width="12.6640625" style="38" customWidth="1"/>
    <col min="18" max="21" width="8.109375" style="38" customWidth="1"/>
    <col min="22" max="16384" width="11.44140625" style="38"/>
  </cols>
  <sheetData>
    <row r="1" spans="1:21" ht="25.2" customHeight="1">
      <c r="A1" s="568" t="s">
        <v>78</v>
      </c>
      <c r="B1" s="569"/>
      <c r="C1" s="569"/>
      <c r="D1" s="569"/>
      <c r="E1" s="569"/>
      <c r="F1" s="569"/>
      <c r="G1" s="569"/>
      <c r="H1" s="569"/>
      <c r="I1" s="569"/>
      <c r="J1" s="569"/>
      <c r="K1" s="569"/>
      <c r="L1" s="569"/>
      <c r="M1" s="569"/>
      <c r="N1" s="569"/>
      <c r="O1" s="569"/>
      <c r="P1" s="569"/>
      <c r="Q1" s="569"/>
      <c r="R1" s="569"/>
      <c r="S1" s="569"/>
      <c r="T1" s="569"/>
      <c r="U1" s="570"/>
    </row>
    <row r="2" spans="1:21" ht="36.75" customHeight="1">
      <c r="A2" s="571" t="s">
        <v>495</v>
      </c>
      <c r="B2" s="572"/>
      <c r="C2" s="572"/>
      <c r="D2" s="572"/>
      <c r="E2" s="572"/>
      <c r="F2" s="572"/>
      <c r="G2" s="572"/>
      <c r="H2" s="572"/>
      <c r="I2" s="572"/>
      <c r="J2" s="572"/>
      <c r="K2" s="572"/>
      <c r="L2" s="572"/>
      <c r="M2" s="572"/>
      <c r="N2" s="572"/>
      <c r="O2" s="572"/>
      <c r="P2" s="572"/>
      <c r="Q2" s="572"/>
      <c r="R2" s="572"/>
      <c r="S2" s="572"/>
      <c r="T2" s="572"/>
      <c r="U2" s="573"/>
    </row>
    <row r="3" spans="1:21" ht="6" customHeight="1">
      <c r="U3" s="98"/>
    </row>
    <row r="4" spans="1:21" ht="20.100000000000001" customHeight="1">
      <c r="A4" s="529" t="s">
        <v>145</v>
      </c>
      <c r="B4" s="577"/>
      <c r="C4" s="577"/>
      <c r="D4" s="577"/>
      <c r="E4" s="577"/>
      <c r="F4" s="577"/>
      <c r="G4" s="577"/>
      <c r="H4" s="577"/>
      <c r="I4" s="577"/>
      <c r="J4" s="577"/>
      <c r="K4" s="577"/>
      <c r="L4" s="577"/>
      <c r="M4" s="577"/>
      <c r="N4" s="577"/>
      <c r="O4" s="577"/>
      <c r="P4" s="577"/>
      <c r="Q4" s="577"/>
      <c r="R4" s="577"/>
      <c r="S4" s="577"/>
      <c r="T4" s="577"/>
      <c r="U4" s="578"/>
    </row>
    <row r="5" spans="1:21" ht="20.100000000000001" customHeight="1">
      <c r="A5" s="579" t="s">
        <v>146</v>
      </c>
      <c r="B5" s="580"/>
      <c r="C5" s="580"/>
      <c r="D5" s="580"/>
      <c r="E5" s="580"/>
      <c r="F5" s="580"/>
      <c r="G5" s="580"/>
      <c r="H5" s="580"/>
      <c r="I5" s="580"/>
      <c r="J5" s="580"/>
      <c r="K5" s="580"/>
      <c r="L5" s="580"/>
      <c r="M5" s="580"/>
      <c r="N5" s="580"/>
      <c r="O5" s="580"/>
      <c r="P5" s="580"/>
      <c r="Q5" s="580"/>
      <c r="R5" s="580"/>
      <c r="S5" s="580"/>
      <c r="T5" s="580"/>
      <c r="U5" s="581"/>
    </row>
    <row r="6" spans="1:21" ht="15" customHeight="1">
      <c r="A6" s="582" t="s">
        <v>74</v>
      </c>
      <c r="B6" s="574" t="s">
        <v>33</v>
      </c>
      <c r="C6" s="574" t="s">
        <v>30</v>
      </c>
      <c r="D6" s="574" t="s">
        <v>31</v>
      </c>
      <c r="E6" s="574" t="s">
        <v>0</v>
      </c>
      <c r="F6" s="574" t="s">
        <v>1</v>
      </c>
      <c r="G6" s="574" t="s">
        <v>15</v>
      </c>
      <c r="H6" s="112" t="s">
        <v>3</v>
      </c>
      <c r="I6" s="112"/>
      <c r="J6" s="112"/>
      <c r="K6" s="112"/>
      <c r="L6" s="112"/>
      <c r="M6" s="112"/>
      <c r="N6" s="112"/>
      <c r="O6" s="112"/>
      <c r="P6" s="112"/>
      <c r="Q6" s="112"/>
      <c r="R6" s="112"/>
      <c r="S6" s="112"/>
      <c r="T6" s="112"/>
      <c r="U6" s="113"/>
    </row>
    <row r="7" spans="1:21" ht="15" customHeight="1">
      <c r="A7" s="583"/>
      <c r="B7" s="575"/>
      <c r="C7" s="575"/>
      <c r="D7" s="575"/>
      <c r="E7" s="575"/>
      <c r="F7" s="575"/>
      <c r="G7" s="575"/>
      <c r="H7" s="585" t="s">
        <v>2</v>
      </c>
      <c r="I7" s="586"/>
      <c r="J7" s="587"/>
      <c r="K7" s="588" t="s">
        <v>37</v>
      </c>
      <c r="L7" s="589"/>
      <c r="M7" s="585" t="s">
        <v>85</v>
      </c>
      <c r="N7" s="586"/>
      <c r="O7" s="586"/>
      <c r="P7" s="586"/>
      <c r="Q7" s="587"/>
      <c r="R7" s="590" t="s">
        <v>37</v>
      </c>
      <c r="S7" s="591"/>
      <c r="T7" s="591"/>
      <c r="U7" s="592"/>
    </row>
    <row r="8" spans="1:21" ht="33" customHeight="1">
      <c r="A8" s="584"/>
      <c r="B8" s="576"/>
      <c r="C8" s="576"/>
      <c r="D8" s="576"/>
      <c r="E8" s="576"/>
      <c r="F8" s="576"/>
      <c r="G8" s="576"/>
      <c r="H8" s="114" t="s">
        <v>114</v>
      </c>
      <c r="I8" s="114" t="s">
        <v>120</v>
      </c>
      <c r="J8" s="114" t="s">
        <v>36</v>
      </c>
      <c r="K8" s="115" t="s">
        <v>38</v>
      </c>
      <c r="L8" s="115" t="s">
        <v>39</v>
      </c>
      <c r="M8" s="114" t="s">
        <v>109</v>
      </c>
      <c r="N8" s="114" t="s">
        <v>108</v>
      </c>
      <c r="O8" s="114" t="s">
        <v>40</v>
      </c>
      <c r="P8" s="114" t="s">
        <v>41</v>
      </c>
      <c r="Q8" s="114" t="s">
        <v>99</v>
      </c>
      <c r="R8" s="115" t="s">
        <v>100</v>
      </c>
      <c r="S8" s="115" t="s">
        <v>101</v>
      </c>
      <c r="T8" s="115" t="s">
        <v>102</v>
      </c>
      <c r="U8" s="115" t="s">
        <v>103</v>
      </c>
    </row>
    <row r="9" spans="1:21" s="89" customFormat="1" ht="15" customHeight="1">
      <c r="A9" s="341"/>
      <c r="B9" s="342"/>
      <c r="C9" s="342"/>
      <c r="D9" s="342"/>
      <c r="E9" s="342"/>
      <c r="F9" s="342"/>
      <c r="G9" s="343"/>
      <c r="H9" s="343"/>
      <c r="I9" s="343"/>
      <c r="J9" s="343"/>
      <c r="K9" s="343"/>
      <c r="L9" s="343"/>
      <c r="M9" s="343"/>
      <c r="N9" s="343"/>
      <c r="O9" s="343"/>
      <c r="P9" s="343"/>
      <c r="Q9" s="343"/>
      <c r="R9" s="343"/>
      <c r="S9" s="343"/>
      <c r="T9" s="343"/>
      <c r="U9" s="344"/>
    </row>
    <row r="10" spans="1:21" ht="31.2" customHeight="1">
      <c r="A10" s="318">
        <v>3</v>
      </c>
      <c r="B10" s="319"/>
      <c r="C10" s="319"/>
      <c r="D10" s="319"/>
      <c r="E10" s="319"/>
      <c r="F10" s="326" t="s">
        <v>190</v>
      </c>
      <c r="G10" s="320"/>
      <c r="H10" s="321"/>
      <c r="I10" s="321"/>
      <c r="J10" s="321"/>
      <c r="K10" s="321"/>
      <c r="L10" s="321"/>
      <c r="M10" s="322">
        <v>0</v>
      </c>
      <c r="N10" s="355">
        <v>221482.86</v>
      </c>
      <c r="O10" s="322">
        <v>0</v>
      </c>
      <c r="P10" s="322">
        <v>0</v>
      </c>
      <c r="Q10" s="322">
        <v>0</v>
      </c>
      <c r="R10" s="321"/>
      <c r="S10" s="321"/>
      <c r="T10" s="321"/>
      <c r="U10" s="323"/>
    </row>
    <row r="11" spans="1:21" s="89" customFormat="1" ht="15" customHeight="1">
      <c r="A11" s="349"/>
      <c r="B11" s="350">
        <v>2</v>
      </c>
      <c r="C11" s="350"/>
      <c r="D11" s="350"/>
      <c r="E11" s="350"/>
      <c r="F11" s="351" t="s">
        <v>149</v>
      </c>
      <c r="G11" s="352"/>
      <c r="H11" s="295"/>
      <c r="I11" s="296"/>
      <c r="J11" s="296"/>
      <c r="K11" s="296"/>
      <c r="L11" s="297"/>
      <c r="M11" s="294">
        <v>0</v>
      </c>
      <c r="N11" s="294">
        <v>221482.86</v>
      </c>
      <c r="O11" s="294">
        <v>0</v>
      </c>
      <c r="P11" s="294">
        <v>0</v>
      </c>
      <c r="Q11" s="294">
        <v>0</v>
      </c>
      <c r="R11" s="299"/>
      <c r="S11" s="299"/>
      <c r="T11" s="300"/>
      <c r="U11" s="301"/>
    </row>
    <row r="12" spans="1:21" s="89" customFormat="1" ht="30" customHeight="1">
      <c r="A12" s="349"/>
      <c r="B12" s="350"/>
      <c r="C12" s="350">
        <v>2</v>
      </c>
      <c r="D12" s="350"/>
      <c r="E12" s="350"/>
      <c r="F12" s="353" t="s">
        <v>211</v>
      </c>
      <c r="G12" s="352"/>
      <c r="H12" s="295"/>
      <c r="I12" s="297"/>
      <c r="J12" s="297"/>
      <c r="K12" s="297"/>
      <c r="L12" s="354"/>
      <c r="M12" s="294">
        <v>0</v>
      </c>
      <c r="N12" s="294">
        <v>221482.86</v>
      </c>
      <c r="O12" s="294">
        <v>0</v>
      </c>
      <c r="P12" s="294">
        <v>0</v>
      </c>
      <c r="Q12" s="294">
        <v>0</v>
      </c>
      <c r="R12" s="299"/>
      <c r="S12" s="299"/>
      <c r="T12" s="354"/>
      <c r="U12" s="301"/>
    </row>
    <row r="13" spans="1:21" s="89" customFormat="1" ht="39" customHeight="1">
      <c r="A13" s="349"/>
      <c r="B13" s="350"/>
      <c r="C13" s="350"/>
      <c r="D13" s="350">
        <v>3</v>
      </c>
      <c r="E13" s="350"/>
      <c r="F13" s="353" t="s">
        <v>200</v>
      </c>
      <c r="G13" s="352"/>
      <c r="H13" s="291"/>
      <c r="I13" s="291"/>
      <c r="J13" s="291"/>
      <c r="K13" s="300"/>
      <c r="L13" s="300"/>
      <c r="M13" s="294">
        <v>0</v>
      </c>
      <c r="N13" s="294">
        <v>221482.86</v>
      </c>
      <c r="O13" s="294">
        <v>0</v>
      </c>
      <c r="P13" s="294">
        <v>0</v>
      </c>
      <c r="Q13" s="294">
        <v>0</v>
      </c>
      <c r="R13" s="300"/>
      <c r="S13" s="300"/>
      <c r="T13" s="300"/>
      <c r="U13" s="307"/>
    </row>
    <row r="14" spans="1:21" s="89" customFormat="1" ht="27" customHeight="1">
      <c r="A14" s="287"/>
      <c r="B14" s="288"/>
      <c r="C14" s="288"/>
      <c r="D14" s="288"/>
      <c r="E14" s="288">
        <v>212</v>
      </c>
      <c r="F14" s="327" t="s">
        <v>246</v>
      </c>
      <c r="G14" s="302" t="s">
        <v>247</v>
      </c>
      <c r="H14" s="311">
        <v>0</v>
      </c>
      <c r="I14" s="311">
        <v>0</v>
      </c>
      <c r="J14" s="311">
        <v>0</v>
      </c>
      <c r="K14" s="303">
        <v>0</v>
      </c>
      <c r="L14" s="303">
        <v>0</v>
      </c>
      <c r="M14" s="304">
        <v>0</v>
      </c>
      <c r="N14" s="304">
        <v>221482.86</v>
      </c>
      <c r="O14" s="304">
        <v>0</v>
      </c>
      <c r="P14" s="304">
        <v>0</v>
      </c>
      <c r="Q14" s="305">
        <v>0</v>
      </c>
      <c r="R14" s="292">
        <v>0</v>
      </c>
      <c r="S14" s="292">
        <v>0</v>
      </c>
      <c r="T14" s="292">
        <v>0</v>
      </c>
      <c r="U14" s="306">
        <v>0</v>
      </c>
    </row>
    <row r="15" spans="1:21" s="89" customFormat="1" ht="15" customHeight="1">
      <c r="A15" s="312"/>
      <c r="B15" s="300"/>
      <c r="C15" s="300"/>
      <c r="D15" s="300"/>
      <c r="E15" s="300"/>
      <c r="F15" s="300"/>
      <c r="G15" s="300"/>
      <c r="H15" s="300"/>
      <c r="I15" s="297"/>
      <c r="J15" s="297"/>
      <c r="K15" s="297"/>
      <c r="L15" s="297"/>
      <c r="M15" s="297"/>
      <c r="N15" s="299"/>
      <c r="O15" s="299"/>
      <c r="P15" s="299"/>
      <c r="Q15" s="299"/>
      <c r="R15" s="299"/>
      <c r="S15" s="299"/>
      <c r="T15" s="300"/>
      <c r="U15" s="301"/>
    </row>
    <row r="16" spans="1:21" s="89" customFormat="1" ht="15" customHeight="1">
      <c r="A16" s="334"/>
      <c r="B16" s="335"/>
      <c r="C16" s="335"/>
      <c r="D16" s="335"/>
      <c r="E16" s="335"/>
      <c r="F16" s="336" t="s">
        <v>249</v>
      </c>
      <c r="G16" s="335"/>
      <c r="H16" s="335"/>
      <c r="I16" s="337"/>
      <c r="J16" s="337"/>
      <c r="K16" s="337"/>
      <c r="L16" s="337"/>
      <c r="M16" s="338">
        <v>0</v>
      </c>
      <c r="N16" s="338">
        <v>221482.86</v>
      </c>
      <c r="O16" s="338">
        <v>0</v>
      </c>
      <c r="P16" s="338">
        <v>0</v>
      </c>
      <c r="Q16" s="338">
        <v>0</v>
      </c>
      <c r="R16" s="339"/>
      <c r="S16" s="339"/>
      <c r="T16" s="335"/>
      <c r="U16" s="340"/>
    </row>
    <row r="17" spans="1:21">
      <c r="A17" s="138"/>
      <c r="B17" s="139"/>
      <c r="C17" s="138"/>
      <c r="D17" s="138"/>
      <c r="E17" s="140"/>
      <c r="F17" s="138"/>
      <c r="G17" s="140"/>
      <c r="H17" s="140"/>
      <c r="I17" s="140"/>
      <c r="J17" s="140"/>
      <c r="K17" s="140"/>
      <c r="L17" s="140"/>
      <c r="M17" s="140"/>
      <c r="N17" s="140"/>
      <c r="O17" s="140"/>
      <c r="P17" s="140"/>
      <c r="Q17" s="140"/>
      <c r="R17" s="140"/>
      <c r="S17" s="140"/>
      <c r="T17" s="140"/>
      <c r="U17" s="140"/>
    </row>
    <row r="18" spans="1:21">
      <c r="B18" s="40"/>
      <c r="C18" s="41"/>
      <c r="D18" s="41"/>
      <c r="N18" s="42"/>
      <c r="O18" s="42"/>
    </row>
    <row r="19" spans="1:21">
      <c r="B19" s="43"/>
      <c r="C19" s="43"/>
      <c r="D19" s="43"/>
      <c r="N19" s="44"/>
      <c r="O19" s="44"/>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46</vt:i4>
      </vt:variant>
    </vt:vector>
  </HeadingPairs>
  <TitlesOfParts>
    <vt:vector size="76" baseType="lpstr">
      <vt:lpstr>Caratula</vt:lpstr>
      <vt:lpstr>ECG-1</vt:lpstr>
      <vt:lpstr>ECG-2</vt:lpstr>
      <vt:lpstr>EPC</vt:lpstr>
      <vt:lpstr>APP-1</vt:lpstr>
      <vt:lpstr>APP-2</vt:lpstr>
      <vt:lpstr>APP-FORTAMUN</vt:lpstr>
      <vt:lpstr>FORTAMUN 2012</vt:lpstr>
      <vt:lpstr>FORTAMUN 2013</vt:lpstr>
      <vt:lpstr>FORTAMUN 2014</vt:lpstr>
      <vt:lpstr>FORTAMUN 2015 PRINCIPAL</vt:lpstr>
      <vt:lpstr>FORTAMUN 2015</vt:lpstr>
      <vt:lpstr>APP-FAFEF</vt:lpstr>
      <vt:lpstr>APP-FAFEF 2015 PRINCIPAL</vt:lpstr>
      <vt:lpstr>APP-FAFEF 2015</vt:lpstr>
      <vt:lpstr>APP-FAIS</vt:lpstr>
      <vt:lpstr>APP-FORTA.FINANCIERO</vt:lpstr>
      <vt:lpstr>ARF-FORTAMUN</vt:lpstr>
      <vt:lpstr>ARF-FAFEF</vt:lpstr>
      <vt:lpstr>ARF-FAIS</vt:lpstr>
      <vt:lpstr>ARF-FFPARA INVERSION</vt:lpstr>
      <vt:lpstr>AR</vt:lpstr>
      <vt:lpstr>IPP</vt:lpstr>
      <vt:lpstr>EAP</vt:lpstr>
      <vt:lpstr>ADS-1</vt:lpstr>
      <vt:lpstr>ADS-2</vt:lpstr>
      <vt:lpstr>SAP</vt:lpstr>
      <vt:lpstr>FIC</vt:lpstr>
      <vt:lpstr>AUR</vt:lpstr>
      <vt:lpstr>PPD</vt:lpstr>
      <vt:lpstr>EPC!_Toc256789589</vt:lpstr>
      <vt:lpstr>'APP-FAFEF'!Área_de_impresión</vt:lpstr>
      <vt:lpstr>'APP-FAFEF 2015'!Área_de_impresión</vt:lpstr>
      <vt:lpstr>'APP-FAFEF 2015 PRINCIPAL'!Área_de_impresión</vt:lpstr>
      <vt:lpstr>'APP-FAIS'!Área_de_impresión</vt:lpstr>
      <vt:lpstr>'APP-FORTA.FINANCIERO'!Área_de_impresión</vt:lpstr>
      <vt:lpstr>'APP-FORTAMUN'!Área_de_impresión</vt:lpstr>
      <vt:lpstr>AR!Área_de_impresión</vt:lpstr>
      <vt:lpstr>EPC!Área_de_impresión</vt:lpstr>
      <vt:lpstr>FIC!Área_de_impresión</vt:lpstr>
      <vt:lpstr>'FORTAMUN 2012'!Área_de_impresión</vt:lpstr>
      <vt:lpstr>'FORTAMUN 2013'!Área_de_impresión</vt:lpstr>
      <vt:lpstr>'FORTAMUN 2014'!Área_de_impresión</vt:lpstr>
      <vt:lpstr>'FORTAMUN 2015'!Área_de_impresión</vt:lpstr>
      <vt:lpstr>'FORTAMUN 2015 PRINCIPAL'!Área_de_impresión</vt:lpstr>
      <vt:lpstr>IPP!Área_de_impresión</vt:lpstr>
      <vt:lpstr>PPD!Área_de_impresión</vt:lpstr>
      <vt:lpstr>'ADS-1'!Títulos_a_imprimir</vt:lpstr>
      <vt:lpstr>'ADS-2'!Títulos_a_imprimir</vt:lpstr>
      <vt:lpstr>'APP-1'!Títulos_a_imprimir</vt:lpstr>
      <vt:lpstr>'APP-2'!Títulos_a_imprimir</vt:lpstr>
      <vt:lpstr>'APP-FAFEF'!Títulos_a_imprimir</vt:lpstr>
      <vt:lpstr>'APP-FAFEF 2015'!Títulos_a_imprimir</vt:lpstr>
      <vt:lpstr>'APP-FAFEF 2015 PRINCIPAL'!Títulos_a_imprimir</vt:lpstr>
      <vt:lpstr>'APP-FAIS'!Títulos_a_imprimir</vt:lpstr>
      <vt:lpstr>'APP-FORTA.FINANCIERO'!Títulos_a_imprimir</vt:lpstr>
      <vt:lpstr>'APP-FORTAMUN'!Títulos_a_imprimir</vt:lpstr>
      <vt:lpstr>AR!Títulos_a_imprimir</vt:lpstr>
      <vt:lpstr>'ARF-FAFEF'!Títulos_a_imprimir</vt:lpstr>
      <vt:lpstr>'ARF-FAIS'!Títulos_a_imprimir</vt:lpstr>
      <vt:lpstr>'ARF-FFPARA INVERSION'!Títulos_a_imprimir</vt:lpstr>
      <vt:lpstr>'ARF-FORTAMUN'!Títulos_a_imprimir</vt:lpstr>
      <vt:lpstr>AUR!Títulos_a_imprimir</vt:lpstr>
      <vt:lpstr>EAP!Títulos_a_imprimir</vt:lpstr>
      <vt:lpstr>'ECG-1'!Títulos_a_imprimir</vt:lpstr>
      <vt:lpstr>'ECG-2'!Títulos_a_imprimir</vt:lpstr>
      <vt:lpstr>EPC!Títulos_a_imprimir</vt:lpstr>
      <vt:lpstr>FIC!Títulos_a_imprimir</vt:lpstr>
      <vt:lpstr>'FORTAMUN 2012'!Títulos_a_imprimir</vt:lpstr>
      <vt:lpstr>'FORTAMUN 2013'!Títulos_a_imprimir</vt:lpstr>
      <vt:lpstr>'FORTAMUN 2014'!Títulos_a_imprimir</vt:lpstr>
      <vt:lpstr>'FORTAMUN 2015'!Títulos_a_imprimir</vt:lpstr>
      <vt:lpstr>'FORTAMUN 2015 PRINCIPAL'!Títulos_a_imprimir</vt:lpstr>
      <vt:lpstr>IPP!Títulos_a_imprimir</vt:lpstr>
      <vt:lpstr>PPD!Títulos_a_imprimir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VC</cp:lastModifiedBy>
  <cp:lastPrinted>2016-08-09T20:58:45Z</cp:lastPrinted>
  <dcterms:created xsi:type="dcterms:W3CDTF">2007-06-29T21:15:18Z</dcterms:created>
  <dcterms:modified xsi:type="dcterms:W3CDTF">2017-02-28T22:16:57Z</dcterms:modified>
</cp:coreProperties>
</file>