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01"/>
  <workbookPr codeName="ThisWorkbook" defaultThemeVersion="124226"/>
  <mc:AlternateContent xmlns:mc="http://schemas.openxmlformats.org/markup-compatibility/2006">
    <mc:Choice Requires="x15">
      <x15ac:absPath xmlns:x15ac="http://schemas.microsoft.com/office/spreadsheetml/2010/11/ac" url="C:\Users\138-1888\Desktop\"/>
    </mc:Choice>
  </mc:AlternateContent>
  <bookViews>
    <workbookView xWindow="-15" yWindow="6015" windowWidth="19260" windowHeight="6075" tabRatio="546" activeTab="6"/>
  </bookViews>
  <sheets>
    <sheet name="Caratula" sheetId="61" r:id="rId1"/>
    <sheet name="MPP" sheetId="58" r:id="rId2"/>
    <sheet name="IG" sheetId="55" r:id="rId3"/>
    <sheet name="ECG-13" sheetId="62" r:id="rId4"/>
    <sheet name="APP-13 A" sheetId="8" r:id="rId5"/>
    <sheet name="APP-13 B" sheetId="19" r:id="rId6"/>
    <sheet name="EPPG" sheetId="53" r:id="rId7"/>
  </sheets>
  <externalReferences>
    <externalReference r:id="rId8"/>
    <externalReference r:id="rId9"/>
    <externalReference r:id="rId10"/>
    <externalReference r:id="rId11"/>
    <externalReference r:id="rId12"/>
  </externalReferences>
  <definedNames>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3">[1]INICIO!$Y$166:$Y$186</definedName>
    <definedName name="___EJE1">[2]INICIO!$Y$166:$Y$186</definedName>
    <definedName name="___EJE2" localSheetId="3">[1]INICIO!$Y$188:$Y$229</definedName>
    <definedName name="___EJE2">[2]INICIO!$Y$188:$Y$229</definedName>
    <definedName name="___EJE3" localSheetId="3">[1]INICIO!$Y$231:$Y$247</definedName>
    <definedName name="___EJE3">[2]INICIO!$Y$231:$Y$247</definedName>
    <definedName name="___EJE4" localSheetId="3">[1]INICIO!$Y$249:$Y$272</definedName>
    <definedName name="___EJE4">[2]INICIO!$Y$249:$Y$272</definedName>
    <definedName name="___EJE5" localSheetId="3">[1]INICIO!$Y$274:$Y$287</definedName>
    <definedName name="___EJE5">[2]INICIO!$Y$274:$Y$287</definedName>
    <definedName name="___EJE6" localSheetId="3">[1]INICIO!$Y$289:$Y$314</definedName>
    <definedName name="___EJE6">[2]INICIO!$Y$289:$Y$314</definedName>
    <definedName name="___EJE7" localSheetId="3">[1]INICIO!$Y$316:$Y$356</definedName>
    <definedName name="___EJE7">[2]INICIO!$Y$316:$Y$356</definedName>
    <definedName name="__EJE1" localSheetId="3">[1]INICIO!$Y$166:$Y$186</definedName>
    <definedName name="__EJE1">[2]INICIO!$Y$166:$Y$186</definedName>
    <definedName name="__EJE2" localSheetId="3">[1]INICIO!$Y$188:$Y$229</definedName>
    <definedName name="__EJE2">[2]INICIO!$Y$188:$Y$229</definedName>
    <definedName name="__EJE3" localSheetId="3">[1]INICIO!$Y$231:$Y$247</definedName>
    <definedName name="__EJE3">[2]INICIO!$Y$231:$Y$247</definedName>
    <definedName name="__EJE4" localSheetId="3">[1]INICIO!$Y$249:$Y$272</definedName>
    <definedName name="__EJE4">[2]INICIO!$Y$249:$Y$272</definedName>
    <definedName name="__EJE5" localSheetId="3">[1]INICIO!$Y$274:$Y$287</definedName>
    <definedName name="__EJE5">[2]INICIO!$Y$274:$Y$287</definedName>
    <definedName name="__EJE6" localSheetId="3">[1]INICIO!$Y$289:$Y$314</definedName>
    <definedName name="__EJE6">[2]INICIO!$Y$289:$Y$314</definedName>
    <definedName name="__EJE7" localSheetId="3">[1]INICIO!$Y$316:$Y$356</definedName>
    <definedName name="__EJE7">[2]INICIO!$Y$316:$Y$356</definedName>
    <definedName name="_EJE1" localSheetId="3">[1]INICIO!$Y$166:$Y$186</definedName>
    <definedName name="_EJE1">[2]INICIO!$Y$166:$Y$186</definedName>
    <definedName name="_EJE2" localSheetId="3">[1]INICIO!$Y$188:$Y$229</definedName>
    <definedName name="_EJE2">[2]INICIO!$Y$188:$Y$229</definedName>
    <definedName name="_EJE3" localSheetId="3">[1]INICIO!$Y$231:$Y$247</definedName>
    <definedName name="_EJE3">[2]INICIO!$Y$231:$Y$247</definedName>
    <definedName name="_EJE4" localSheetId="3">[1]INICIO!$Y$249:$Y$272</definedName>
    <definedName name="_EJE4">[2]INICIO!$Y$249:$Y$272</definedName>
    <definedName name="_EJE5" localSheetId="3">[1]INICIO!$Y$274:$Y$287</definedName>
    <definedName name="_EJE5">[2]INICIO!$Y$274:$Y$287</definedName>
    <definedName name="_EJE6" localSheetId="3">[1]INICIO!$Y$289:$Y$314</definedName>
    <definedName name="_EJE6">[2]INICIO!$Y$289:$Y$314</definedName>
    <definedName name="_EJE7" localSheetId="3">[1]INICIO!$Y$316:$Y$356</definedName>
    <definedName name="_EJE7">[2]INICIO!$Y$316:$Y$356</definedName>
    <definedName name="adys_tipo" localSheetId="3">[1]INICIO!$AR$24:$AR$27</definedName>
    <definedName name="adys_tipo">[2]INICIO!$AR$24:$AR$27</definedName>
    <definedName name="AI" localSheetId="3">[1]INICIO!$AU$5:$AW$543</definedName>
    <definedName name="AI">[2]INICIO!$AU$5:$AW$543</definedName>
    <definedName name="_xlnm.Print_Area" localSheetId="4">'APP-13 A'!$A$2:$O$25</definedName>
    <definedName name="_xlnm.Print_Area" localSheetId="0">Caratula!$A$6:$N$37</definedName>
    <definedName name="_xlnm.Print_Area" localSheetId="6">EPPG!$A$1:$D$36</definedName>
    <definedName name="_xlnm.Print_Area" localSheetId="2">IG!$A$1:$C$41</definedName>
    <definedName name="datos" localSheetId="3">OFFSET([3]datos!$A$1,0,0,COUNTA([3]datos!$A$1:$A$65536),23)</definedName>
    <definedName name="datos" localSheetId="2">OFFSET([4]datos!$A$1,0,0,COUNTA([4]datos!$A$1:$A$65536),23)</definedName>
    <definedName name="datos" localSheetId="1">OFFSET([4]datos!$A$1,0,0,COUNTA([4]datos!$A$1:$A$65536),23)</definedName>
    <definedName name="datos">OFFSET([5]datos!$A$1,0,0,COUNTA([5]datos!$A$1:$A$65536),23)</definedName>
    <definedName name="DEFAULT" localSheetId="3">[1]INICIO!$AA$10</definedName>
    <definedName name="DEFAULT">[2]INICIO!$AA$10</definedName>
    <definedName name="EJES" localSheetId="3">[1]INICIO!$Y$151:$Y$157</definedName>
    <definedName name="EJES">[2]INICIO!$Y$151:$Y$157</definedName>
    <definedName name="fidco">[5]INICIO!#REF!</definedName>
    <definedName name="FIDCOS" localSheetId="3">[1]INICIO!$DH$5:$DI$96</definedName>
    <definedName name="FIDCOS">[2]INICIO!$DH$5:$DI$96</definedName>
    <definedName name="FPC" localSheetId="3">[1]INICIO!$DE$5:$DF$96</definedName>
    <definedName name="FPC">[2]INICIO!$DE$5:$DF$96</definedName>
    <definedName name="gasto_gci" localSheetId="3">[1]INICIO!$AO$48:$AO$49</definedName>
    <definedName name="gasto_gci">[2]INICIO!$AO$48:$AO$49</definedName>
    <definedName name="LABEL" localSheetId="3">[3]INICIO!$AY$5:$AZ$97</definedName>
    <definedName name="LABEL" localSheetId="2">[4]INICIO!$AY$5:$AZ$97</definedName>
    <definedName name="LABEL" localSheetId="1">[4]INICIO!$AY$5:$AZ$97</definedName>
    <definedName name="LABEL">[5]INICIO!$AY$5:$AZ$97</definedName>
    <definedName name="label1g" localSheetId="3">[1]INICIO!$AA$19</definedName>
    <definedName name="label1g">[2]INICIO!$AA$19</definedName>
    <definedName name="label1S" localSheetId="3">[1]INICIO!$AA$22</definedName>
    <definedName name="label1S">[2]INICIO!$AA$22</definedName>
    <definedName name="label2g" localSheetId="3">[1]INICIO!$AA$20</definedName>
    <definedName name="label2g">[2]INICIO!$AA$20</definedName>
    <definedName name="label2S" localSheetId="3">[1]INICIO!$AA$23</definedName>
    <definedName name="label2S">[2]INICIO!$AA$23</definedName>
    <definedName name="Líneadeacción" localSheetId="3">[3]INICIO!#REF!</definedName>
    <definedName name="Líneadeacción">[5]INICIO!#REF!</definedName>
    <definedName name="lista_ai" localSheetId="3">[1]INICIO!$AO$55:$AO$96</definedName>
    <definedName name="lista_ai">[2]INICIO!$AO$55:$AO$96</definedName>
    <definedName name="lista_deleg" localSheetId="3">[1]INICIO!$AR$34:$AR$49</definedName>
    <definedName name="lista_deleg">[2]INICIO!$AR$34:$AR$49</definedName>
    <definedName name="lista_eppa" localSheetId="3">[1]INICIO!$AR$55:$AS$149</definedName>
    <definedName name="lista_eppa">[2]INICIO!$AR$55:$AS$149</definedName>
    <definedName name="LISTA_UR" localSheetId="3">[1]INICIO!$Y$4:$Z$93</definedName>
    <definedName name="LISTA_UR">[2]INICIO!$Y$4:$Z$93</definedName>
    <definedName name="MAPPEGS" localSheetId="0">[5]INICIO!#REF!</definedName>
    <definedName name="MAPPEGS" localSheetId="3">[3]INICIO!#REF!</definedName>
    <definedName name="MAPPEGS">[5]INICIO!#REF!</definedName>
    <definedName name="MODIF" localSheetId="3">[1]datos!$U$2:$U$31674</definedName>
    <definedName name="MODIF">[2]datos!$U$2:$U$31674</definedName>
    <definedName name="MSG_ERROR1" localSheetId="3">[3]INICIO!$AA$11</definedName>
    <definedName name="MSG_ERROR1" localSheetId="2">[4]INICIO!$AA$11</definedName>
    <definedName name="MSG_ERROR1" localSheetId="1">[4]INICIO!$AA$11</definedName>
    <definedName name="MSG_ERROR1">[5]INICIO!$AA$11</definedName>
    <definedName name="MSG_ERROR2" localSheetId="3">[1]INICIO!$AA$12</definedName>
    <definedName name="MSG_ERROR2">[2]INICIO!$AA$12</definedName>
    <definedName name="OPCION2" localSheetId="3">[3]INICIO!#REF!</definedName>
    <definedName name="OPCION2" localSheetId="2">[4]INICIO!#REF!</definedName>
    <definedName name="OPCION2" localSheetId="1">[4]INICIO!#REF!</definedName>
    <definedName name="OPCION2">[5]INICIO!#REF!</definedName>
    <definedName name="ORIG" localSheetId="3">[1]datos!$T$2:$T$31674</definedName>
    <definedName name="ORIG">[2]datos!$T$2:$T$31674</definedName>
    <definedName name="P" localSheetId="3">[1]INICIO!$AO$5:$AP$32</definedName>
    <definedName name="P">[2]INICIO!$AO$5:$AP$32</definedName>
    <definedName name="P_K" localSheetId="3">[1]INICIO!$AO$5:$AO$32</definedName>
    <definedName name="P_K">[2]INICIO!$AO$5:$AO$32</definedName>
    <definedName name="PE" localSheetId="3">[1]INICIO!$AR$5:$AS$16</definedName>
    <definedName name="PE">[2]INICIO!$AR$5:$AS$16</definedName>
    <definedName name="PE_K" localSheetId="3">[1]INICIO!$AR$5:$AR$16</definedName>
    <definedName name="PE_K">[2]INICIO!$AR$5:$AR$16</definedName>
    <definedName name="PEDO">[5]INICIO!#REF!</definedName>
    <definedName name="rubros_fpc" localSheetId="3">[1]INICIO!$AO$39:$AO$42</definedName>
    <definedName name="rubros_fpc">[2]INICIO!$AO$39:$AO$42</definedName>
    <definedName name="_xlnm.Print_Titles" localSheetId="3">'ECG-13'!$2:$7</definedName>
    <definedName name="_xlnm.Print_Titles" localSheetId="2">IG!$1:$4</definedName>
    <definedName name="_xlnm.Print_Titles" localSheetId="1">MPP!$1:$4</definedName>
    <definedName name="U" localSheetId="3">[1]INICIO!$Y$4:$Z$93</definedName>
    <definedName name="U">[2]INICIO!$Y$4:$Z$93</definedName>
    <definedName name="UEG_DENOM" localSheetId="3">[1]datos!$R$2:$R$31674</definedName>
    <definedName name="UEG_DENOM">[2]datos!$R$2:$R$31674</definedName>
    <definedName name="UR" localSheetId="3">[1]INICIO!$AJ$5:$AM$99</definedName>
    <definedName name="UR">[2]INICIO!$AJ$5:$AM$99</definedName>
  </definedNames>
  <calcPr calcId="171027"/>
</workbook>
</file>

<file path=xl/calcChain.xml><?xml version="1.0" encoding="utf-8"?>
<calcChain xmlns="http://schemas.openxmlformats.org/spreadsheetml/2006/main">
  <c r="I15" i="8" l="1"/>
  <c r="I12" i="8"/>
  <c r="N15" i="8" l="1"/>
  <c r="N12" i="8"/>
  <c r="O12" i="8" s="1"/>
  <c r="M11" i="8" l="1"/>
  <c r="L11" i="8"/>
  <c r="L10" i="8" s="1"/>
  <c r="L23" i="8" s="1"/>
  <c r="K11" i="8"/>
  <c r="M14" i="8"/>
  <c r="L14" i="8"/>
  <c r="K14" i="8"/>
  <c r="K10" i="8" s="1"/>
  <c r="K23" i="8" s="1"/>
  <c r="J11" i="8"/>
  <c r="J14" i="8"/>
  <c r="E9" i="62"/>
  <c r="E18" i="62" s="1"/>
  <c r="D9" i="62"/>
  <c r="D18" i="62" s="1"/>
  <c r="C9" i="62"/>
  <c r="C18" i="62" s="1"/>
  <c r="B9" i="62"/>
  <c r="B18" i="62" s="1"/>
  <c r="G17" i="62"/>
  <c r="F14" i="62"/>
  <c r="O15" i="8"/>
  <c r="G14" i="62"/>
  <c r="G12" i="62"/>
  <c r="F12" i="62"/>
  <c r="G10" i="62"/>
  <c r="F10" i="62"/>
  <c r="F9" i="62" s="1"/>
  <c r="M10" i="8" l="1"/>
  <c r="M23" i="8" s="1"/>
  <c r="J10" i="8"/>
  <c r="J23" i="8" s="1"/>
  <c r="G9" i="62"/>
  <c r="G18" i="62" s="1"/>
  <c r="F18" i="62"/>
  <c r="G33" i="58"/>
  <c r="G32" i="58"/>
  <c r="C34" i="58"/>
  <c r="B34" i="58"/>
  <c r="C12" i="53" l="1"/>
  <c r="B12" i="53"/>
  <c r="D32" i="53" l="1"/>
  <c r="D30" i="53"/>
  <c r="D12" i="53"/>
  <c r="D34" i="53"/>
  <c r="C36" i="53" l="1"/>
  <c r="B36" i="53"/>
  <c r="D36" i="53" l="1"/>
</calcChain>
</file>

<file path=xl/sharedStrings.xml><?xml version="1.0" encoding="utf-8"?>
<sst xmlns="http://schemas.openxmlformats.org/spreadsheetml/2006/main" count="252" uniqueCount="177">
  <si>
    <t>PRESUPUESTO (Pesos con dos decimales)</t>
  </si>
  <si>
    <t>AI</t>
  </si>
  <si>
    <t>DENOMINACIÓN</t>
  </si>
  <si>
    <t>FÍSICO</t>
  </si>
  <si>
    <t>R      E      S      U      L      T      A      D      O      S</t>
  </si>
  <si>
    <t>PRESUPUESTAL   (Pesos con dos decimales)</t>
  </si>
  <si>
    <t>UNIDAD           DE          MEDIDA</t>
  </si>
  <si>
    <t>R</t>
  </si>
  <si>
    <t>SR</t>
  </si>
  <si>
    <t>TOTAL</t>
  </si>
  <si>
    <t>INDICADOR ASOCIADO E INTERPRETACIÓN</t>
  </si>
  <si>
    <t>Infantes
0-12 años</t>
  </si>
  <si>
    <t>Jóvenes
13-20 años</t>
  </si>
  <si>
    <t xml:space="preserve">Población
 Objetivo </t>
  </si>
  <si>
    <t>Nombre del Indicador:</t>
  </si>
  <si>
    <t>Frecuencia:</t>
  </si>
  <si>
    <t>Línea Base:</t>
  </si>
  <si>
    <t>Unidad de Medida</t>
  </si>
  <si>
    <t>Mujeres</t>
  </si>
  <si>
    <t>Hombres</t>
  </si>
  <si>
    <t>INFORMACIÓN DE GÉNERO</t>
  </si>
  <si>
    <t>MUJERES</t>
  </si>
  <si>
    <t>HOMBRES</t>
  </si>
  <si>
    <t>Interpretación al cambio de valores:</t>
  </si>
  <si>
    <t xml:space="preserve">NÚMERO </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</si>
  <si>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</si>
  <si>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</si>
  <si>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</si>
  <si>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</si>
  <si>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</si>
  <si>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</si>
  <si>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</si>
  <si>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</si>
  <si>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</si>
  <si>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</si>
  <si>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IG  INDICADORES DE GÉNERO</t>
  </si>
  <si>
    <t>Personas Adultas Mayores &gt; 62</t>
  </si>
  <si>
    <t>Método de Cálculo:</t>
  </si>
  <si>
    <t>OBJETIVO GENERAL:</t>
  </si>
  <si>
    <t>PLANTEAMIENTO DE LA PROBLEMÁTICA Y OBJETIVO DE GÉNERO</t>
  </si>
  <si>
    <t xml:space="preserve">Objetivo de Género:                 </t>
  </si>
  <si>
    <t>Meta:</t>
  </si>
  <si>
    <t>Medios de Verificación:</t>
  </si>
  <si>
    <t>ALCANZADO                         (2)</t>
  </si>
  <si>
    <t>EJERCIDO
(3)</t>
  </si>
  <si>
    <t xml:space="preserve">   </t>
  </si>
  <si>
    <t>Valor del inidicador en el mismo período del  Año Anterior :</t>
  </si>
  <si>
    <t>Titular:</t>
  </si>
  <si>
    <t xml:space="preserve"> VINCULACIÓN CON EL PROGRAMA GENERAL DE DESARROLLO DEL D.F. 2013-2018</t>
  </si>
  <si>
    <t>PP</t>
  </si>
  <si>
    <t>Sustitución de Valores:</t>
  </si>
  <si>
    <t>MPP  MARCO DE POLÍTICA PÚBLICA Y ACCIONES REALIZADAS EN MATERIA DE IGUALDAD DE GÉNERO</t>
  </si>
  <si>
    <t>R/SR/AI</t>
  </si>
  <si>
    <t>DEVENGADO                      (5)</t>
  </si>
  <si>
    <t>EJERCIDO                         (6)</t>
  </si>
  <si>
    <t>PAGADO
(7)</t>
  </si>
  <si>
    <t>PAGADO
(4)</t>
  </si>
  <si>
    <r>
      <t xml:space="preserve">PRESUPUESTAL 
</t>
    </r>
    <r>
      <rPr>
        <b/>
        <sz val="7"/>
        <rFont val="Gotham Rounded Book"/>
        <family val="3"/>
      </rPr>
      <t>(Pesos)</t>
    </r>
  </si>
  <si>
    <t>Responsable:</t>
  </si>
  <si>
    <t>CAP</t>
  </si>
  <si>
    <t>VARIACIÓN</t>
  </si>
  <si>
    <t>DEVENGADO
(2)</t>
  </si>
  <si>
    <t>(5)=2-1</t>
  </si>
  <si>
    <t>(6)=3-2</t>
  </si>
  <si>
    <t>TOTAL GASTO CORRIENTE</t>
  </si>
  <si>
    <t>TOTAL GASTO DE CAPITAL</t>
  </si>
  <si>
    <t>ECG-13 EVOLUCIÓN PRESUPUESTAL POR CAPÍTULO DE GASTO DEL RESULTADO 13</t>
  </si>
  <si>
    <t>APP-13 A   AVANCE PROGRAMÁTICO-PRESUPUESTAL DE ACTIVIDADES INSTITUCIONALES DEL RESULTADO 13</t>
  </si>
  <si>
    <t>APP-13 B   EXPLICACIÓN A LAS VARIACIONES DEL AVANCE PROGRAMÁTICO-PRESUPUESTAL DE ACTIVIDADES INSTITUCIONALES DEL RESULTADO 13</t>
  </si>
  <si>
    <t>B)  Explicación a las variaciones del presupuesto ejercido respecto al devengado</t>
  </si>
  <si>
    <t xml:space="preserve">
IARCM
(%)
 3/8
(9)</t>
  </si>
  <si>
    <t xml:space="preserve">
ICPPP
(%)
5/4=
(8)</t>
  </si>
  <si>
    <t xml:space="preserve"> VINCULACIÓN CON EL “PROGRAMA ESPECIAL DE IGUALDAD DE OPORTUNIDADES Y NO DISCRIMINACIÓN HACIA LAS MUJERES DE LA CIUDAD DE MÉXICO. 2015-2018"</t>
  </si>
  <si>
    <t>PROGRAMADO</t>
  </si>
  <si>
    <t>PROGRAMADO 
 (1)</t>
  </si>
  <si>
    <t>A) Explicación a las variaciones del presupuesto devengado respecto del programado al periodo.</t>
  </si>
  <si>
    <t>PROGRAMADO
(1)</t>
  </si>
  <si>
    <t>PROGRAMADO
(4)</t>
  </si>
  <si>
    <t xml:space="preserve">
ICMPP                (%)               2/1=
(3)</t>
  </si>
  <si>
    <t>A) Causas de las variaciones del Índice de Aplicación de Recursos para la Consecución de Metas Progrmadas (IARCM)</t>
  </si>
  <si>
    <t>EPPG    ESTRUCTURA DE PLAZAS/PUESTOS POR GÉNERO</t>
  </si>
  <si>
    <t>TIPO DE PLAZA O PUESTO</t>
  </si>
  <si>
    <t>ESTRUCTURA</t>
  </si>
  <si>
    <t>BASE</t>
  </si>
  <si>
    <t>HONORARIOS</t>
  </si>
  <si>
    <t>EVENTUALES</t>
  </si>
  <si>
    <t>TOTAL DE PLAZAS O PUESTOS (5)</t>
  </si>
  <si>
    <t xml:space="preserve"> INFORME SOBRE LOS AVANCES FINANCIEROS Y PROGRAMÁTICOS EN MATERIA DE IGUALDAD DE GÉNERO
 ENERO-MARZO 2017</t>
  </si>
  <si>
    <t>PERÍODO: ENERO-MARZO 2017</t>
  </si>
  <si>
    <t>JEFE DELEGACIONAL</t>
  </si>
  <si>
    <t>LIDER COORDINADOR DE PROYECTOS "C"</t>
  </si>
  <si>
    <t>LIDER COORDINADOR DE PROYECTOS "B"</t>
  </si>
  <si>
    <t>LIDER COORDINADOR DE PROYECTOS "A"</t>
  </si>
  <si>
    <t>DIRECTOR GENERAL "B"</t>
  </si>
  <si>
    <t>DIRECTOR EJECUTIVO "A"</t>
  </si>
  <si>
    <t>COORDINADOR DE ASESORES DELEGACIONAL</t>
  </si>
  <si>
    <t>SECRETARIO PARTICULAR JEFE DELEGACIONAL</t>
  </si>
  <si>
    <t>DIRECTOR DE ÁREA "B"</t>
  </si>
  <si>
    <t>COORDINADOR DELEGACIONAL</t>
  </si>
  <si>
    <t>ASESORES DELEGACIONALES</t>
  </si>
  <si>
    <t>SUBDIRECTOR DE AREA "B"</t>
  </si>
  <si>
    <t>SUBDIRECTOR DE AREA "A"</t>
  </si>
  <si>
    <t>JEFE DE UNIDAD DEPARTAMENTAL "A"</t>
  </si>
  <si>
    <t>ENLACE "A"</t>
  </si>
  <si>
    <t>-</t>
  </si>
  <si>
    <t xml:space="preserve">  </t>
  </si>
  <si>
    <t xml:space="preserve">DELEGACION VENUSTIANO CARRANZA </t>
  </si>
  <si>
    <t>LIC. ISRAEL MORENO RIVERA</t>
  </si>
  <si>
    <t>LIC. GABRIELA K. LOYA MINERO</t>
  </si>
  <si>
    <t xml:space="preserve">DIRECTORA GENERAL DE ADMINISTRACION </t>
  </si>
  <si>
    <t>PERÍODO: ENERO - MARZO 2017</t>
  </si>
  <si>
    <t>UNIDAD RESPONSABLE DEL GASTO: 02 CD 15 DELEGACION VENUSTIANO CARRANZA</t>
  </si>
  <si>
    <t>UNIDAD RESPONSABLE DEL GASTO:  02 CD 15 DELEGACION VENUSTIANO CARRANZA</t>
  </si>
  <si>
    <t>JEFE DELEGACIONAL EN VENUSTIANO CARRANZA</t>
  </si>
  <si>
    <t>OPERACIÓN DE CENTROS DE DESARROLLO INFANTIL  EN DELEGACIONES.</t>
  </si>
  <si>
    <t>13/12/229</t>
  </si>
  <si>
    <t xml:space="preserve">Brindar a las madres trabajadoras el servicio de cuidado, educación y alimentación de sus hijos entre 2 y 6 años de edad; de manera equitativa y transparente, permitiendo la disminución de la marginalidad y la desigualdad social e incidir en la reconstrucción del tejido social. </t>
  </si>
  <si>
    <t xml:space="preserve">Otorgar el servicio de cuidado y educación (en base al Programa Especial, para la Acreditación de la Educación Preeescolar que reciben las niñas y los niños que asisten a los centros comunitarios de atención a la infancia en la Ciudad de Mexico)  y alimentación equilibrada,  a través del otrogamiento de 1,817 raciones alimenticias y 233 de hidratación a niños de entre 2 y 6 años de edad inscritos en los Centros de Desarrollo Infantil (Cendi´s) </t>
  </si>
  <si>
    <r>
      <t xml:space="preserve">Área de Oportunidad:     </t>
    </r>
    <r>
      <rPr>
        <sz val="9"/>
        <rFont val="Gotham Rounded Book"/>
        <family val="3"/>
      </rPr>
      <t>1.1.  Discriminacion y Derechos Humanos</t>
    </r>
  </si>
  <si>
    <r>
      <t xml:space="preserve">Eje :  </t>
    </r>
    <r>
      <rPr>
        <sz val="9"/>
        <rFont val="Gotham Rounded Book"/>
        <family val="3"/>
      </rPr>
      <t xml:space="preserve">   1 Equidad e inclusion Social para el desarrollo Humano           </t>
    </r>
  </si>
  <si>
    <r>
      <t xml:space="preserve">Objetivo:     </t>
    </r>
    <r>
      <rPr>
        <sz val="9"/>
        <rFont val="Gotham Rounded Book"/>
        <family val="3"/>
      </rPr>
      <t xml:space="preserve">4.1.3 Garantizar el acceso a la alimentación a madres solas y de sus hijas e hijos menores de 15 años.    </t>
    </r>
  </si>
  <si>
    <r>
      <t xml:space="preserve">Política Pública:   </t>
    </r>
    <r>
      <rPr>
        <sz val="9"/>
        <rFont val="Gotham Rounded Book"/>
        <family val="3"/>
      </rPr>
      <t xml:space="preserve">  4.3.4 Diseñar mecanismos que garanticen la igualdad de prestaciones
y trato a las mujeres trabajadoras.</t>
    </r>
  </si>
  <si>
    <r>
      <t xml:space="preserve">Diagnóstico:     </t>
    </r>
    <r>
      <rPr>
        <sz val="9"/>
        <rFont val="Gotham Rounded Book"/>
        <family val="3"/>
      </rPr>
      <t xml:space="preserve"> Las madres de niños entre  2 y 6 años  con la necesidad de ingresar al mercado laboral, requieren de la disponibilidad de alternativas viables de cuidado para sus hijos, que les permita contar con el tiempo necesario para obtener y mantener un empleo.                                                               </t>
    </r>
  </si>
  <si>
    <r>
      <t xml:space="preserve">Situación actual  de las mujeres: </t>
    </r>
    <r>
      <rPr>
        <sz val="9"/>
        <rFont val="Gotham Rounded Book"/>
        <family val="3"/>
      </rPr>
      <t xml:space="preserve">Situación actual  de las mujeres:  En 2012 de las mujeres  que trabajan, el 16.6% son mujeres mayores de 14 años y con niños mayores a un año (1er trimestre 2012 INEGI) </t>
    </r>
  </si>
  <si>
    <r>
      <t xml:space="preserve">Situación actual  de los hombres: </t>
    </r>
    <r>
      <rPr>
        <sz val="9"/>
        <rFont val="Gotham Rounded Book"/>
        <family val="3"/>
      </rPr>
      <t>El ingreso percibido en el mercado laboral es insuficiente para cuidar y mantener una familia y pagar colegiaturas  para el cuidado de infantes.</t>
    </r>
  </si>
  <si>
    <r>
      <t xml:space="preserve">Problemática:    </t>
    </r>
    <r>
      <rPr>
        <sz val="9"/>
        <rFont val="Gotham Rounded Book"/>
        <family val="3"/>
      </rPr>
      <t xml:space="preserve"> Las mujeres madres  de niños entre 2 y 6 años  tienen mayor dificultad de integrarse al mercado laboral al no disponer de alternativas viables de cuidado para sus hijos pequeños.                         </t>
    </r>
  </si>
  <si>
    <r>
      <t xml:space="preserve">Causas:       </t>
    </r>
    <r>
      <rPr>
        <sz val="9"/>
        <rFont val="Gotham Rounded Book"/>
        <family val="3"/>
      </rPr>
      <t xml:space="preserve">1. 1. Incremento de madres solteras, 2. Incremento en la necesidad que la madre de familia trabaje, 3. Niños pequeños hijos de madres trabajadoras descuidados.                                                                                 </t>
    </r>
  </si>
  <si>
    <r>
      <t xml:space="preserve">Efectos:    </t>
    </r>
    <r>
      <rPr>
        <sz val="9"/>
        <rFont val="Gotham Rounded Book"/>
        <family val="3"/>
      </rPr>
      <t xml:space="preserve"> 1. niños y niñas de entre 2 y 6 años de edad, son dejados en lugares donde no se garantiza su cuidado y alimentación,  2. horarios laborales reducidos para mujeres jefas de familia que no tienen donde dejar a sus hijos entre 2 y 6 años de edad, 3. índice de despidos de mujeres jefas de familia aumenta.                                                                   </t>
    </r>
  </si>
  <si>
    <r>
      <t xml:space="preserve">Objetivo de Género:       </t>
    </r>
    <r>
      <rPr>
        <sz val="9"/>
        <rFont val="Gotham Rounded Book"/>
        <family val="3"/>
      </rPr>
      <t xml:space="preserve">Abatir la brecha de desigualdad existente en la participacion de las mujeres, madres de familia, en el mercado laboral, implementando acciones con la vision de equidad de genero .            </t>
    </r>
  </si>
  <si>
    <t>ALIMENTACION E HIDRATACION</t>
  </si>
  <si>
    <t>PERSONA</t>
  </si>
  <si>
    <t>Otorgar bajo un estricto régimen nutricional 1,817 raciones alimenticias y 233 raciones hídricas a niños y niñas de entre 2 años 6 meses y 6 años de edad inscritos en los Centros de Desarrollo Infantil dependientes de la Delegación.</t>
  </si>
  <si>
    <t xml:space="preserve">AYUDAS A JEFAS MADRES DE FAMILIA CON HIJOS DE 0 A 15 AÑOS </t>
  </si>
  <si>
    <t>Promover el desarrollo y ampliacion formacion y la actualizacion del perfil laboral de las mujeres que trabajan fuera del hogar, o que requieren reincorporarse al trabajo asalariado, mediante el empleo de tecnologias de informacion y comunicación. impulsar apoyos especificos para las mujeres que se encuentran en condiciones de vulnerabilidad (jefas de familia, jovenes embarazadas y de bajos ingresos), como becas, comedores y estancias infantiles.</t>
  </si>
  <si>
    <t>Otorgar apoyos a madres con hijos menores de edad, promover y garantizar los derechos economicos, sociales y culturales de las madres con hijos menores de edad, promover el derecho alimentario, la equidad de genero e inclusion social.</t>
  </si>
  <si>
    <r>
      <t xml:space="preserve">Eje :  </t>
    </r>
    <r>
      <rPr>
        <sz val="9"/>
        <rFont val="Gotham Rounded Book"/>
        <family val="3"/>
      </rPr>
      <t xml:space="preserve">   1  Equidad e Inclusión Social para el Desarrollo Humano</t>
    </r>
  </si>
  <si>
    <r>
      <t xml:space="preserve">Área de Oportunidad:      </t>
    </r>
    <r>
      <rPr>
        <sz val="9"/>
        <rFont val="Gotham Rounded Book"/>
        <family val="3"/>
      </rPr>
      <t>7. Empleo con equidad</t>
    </r>
  </si>
  <si>
    <r>
      <t xml:space="preserve">Objetivo:  </t>
    </r>
    <r>
      <rPr>
        <sz val="9"/>
        <rFont val="Gotham Rounded Book"/>
        <family val="3"/>
      </rPr>
      <t xml:space="preserve"> 1. Política pública y fortalecimiento institucional. </t>
    </r>
  </si>
  <si>
    <r>
      <t xml:space="preserve">Política Pública:  </t>
    </r>
    <r>
      <rPr>
        <sz val="9"/>
        <rFont val="Gotham Rounded Book"/>
        <family val="3"/>
      </rPr>
      <t>5. Diseñar e implementar programas con perspectiva de género desde los entes públicos del Gobierno del Distrito Federal con acciones afirmativas para lograr la igualdad sustantiva en beneficio de las mujeres, tomando en cuenta las necesidades diferentes que cada grupo en estado de vulnerabilidad requiera.</t>
    </r>
  </si>
  <si>
    <r>
      <t xml:space="preserve">Diagnóstico:    </t>
    </r>
    <r>
      <rPr>
        <sz val="9"/>
        <rFont val="Gotham Rounded Book"/>
        <family val="3"/>
      </rPr>
      <t xml:space="preserve"> Existe un aumento cosiderable de familias bajo la jefatura de mujeres con hijos de edades entre 0 y 15 años, es decir en edad de formación en escuelas de educación básica que debido a las dificultades económicas por las que atraviesa la jefa de familia se ven en la necesidad de abandonar sus estudios para contribuir a la economía familiar. </t>
    </r>
  </si>
  <si>
    <r>
      <t xml:space="preserve">Situación actual  de las mujeres: </t>
    </r>
    <r>
      <rPr>
        <sz val="9"/>
        <rFont val="Gotham Rounded Book"/>
        <family val="3"/>
      </rPr>
      <t xml:space="preserve">En 2012 del total de las mujeres  que trabajan, el 16.6% son mujeres mayores de 14 años y con niños mayores a un año que son jefas de familia (1er trimestre 2012 INEGI) </t>
    </r>
  </si>
  <si>
    <r>
      <t xml:space="preserve">Situación actual  de los hombres: </t>
    </r>
    <r>
      <rPr>
        <sz val="9"/>
        <rFont val="Gotham Rounded Book"/>
        <family val="3"/>
      </rPr>
      <t>El ingreso percibido en el mercado laboral es insuficiente para cuidar y mantener una familia y pagar colegiaturas para el cuidado de infantes.</t>
    </r>
  </si>
  <si>
    <r>
      <t xml:space="preserve">Problemática:     </t>
    </r>
    <r>
      <rPr>
        <sz val="9"/>
        <rFont val="Gotham Rounded Book"/>
        <family val="3"/>
      </rPr>
      <t xml:space="preserve">Las mujeres madres  de niños entre 0 y 15 años jefas de familia  tienen mayor dificultad de mantener por sí misma la economía familiar por lo que en algun momento los hijos tienen que abandonar sus estudios para integrarse al mercado laboral informal para aportar para el sostenimiento de la familia. </t>
    </r>
  </si>
  <si>
    <r>
      <t xml:space="preserve">Causas:   </t>
    </r>
    <r>
      <rPr>
        <sz val="9"/>
        <rFont val="Gotham Rounded Book"/>
        <family val="3"/>
      </rPr>
      <t xml:space="preserve"> 1. 1. Incremento de madres solteras jefas de familia, 2. Incremento en la necesidad que la madre de familia trabaje, 3. Niños pequeños hijos de madres trabajadoras descuidados que abandonan sus estudios.  </t>
    </r>
  </si>
  <si>
    <r>
      <t xml:space="preserve">Efectos:    </t>
    </r>
    <r>
      <rPr>
        <sz val="9"/>
        <rFont val="Gotham Rounded Book"/>
        <family val="3"/>
      </rPr>
      <t>1. Problemas económicos de las mujeres jefas de familia para sostener económicamente sus hogares.  2. Existencia de una brecha de desigualdad al recibir las mujeres salarios menores a los de los hombres por igual trabajo 3. índice de despidos de mujeres jefas de familia aumenta.</t>
    </r>
  </si>
  <si>
    <r>
      <t xml:space="preserve">Objetivo de Género:    </t>
    </r>
    <r>
      <rPr>
        <sz val="9"/>
        <rFont val="Gotham Rounded Book"/>
        <family val="3"/>
      </rPr>
      <t xml:space="preserve">Abatir la brecha de desigualdad existente en los ingresos obtenidos por mujeres madres de familia, en el mercado laboral, implementando acciones con la visión de equidad de género.    </t>
    </r>
  </si>
  <si>
    <t>AYUDAS ECONOMICAS</t>
  </si>
  <si>
    <t>Otorgar Ayudas económicas semestrales de $2,100.00 cada una a 4,500 mujeres jefas de familia.</t>
  </si>
  <si>
    <t>OPERACIÓN DE CENTROS DE DESARROLLO INFANTIL EN DELEGACIONES.</t>
  </si>
  <si>
    <t>Indice de apoyo a la alimentación de niños y niñas en Cendis.</t>
  </si>
  <si>
    <t>Medir la eficiencia en la atencion alimentaria a los niños en cendis que permita a sus madres un desarrollo laboral equitativo en relacion con los hombres jefes de familia</t>
  </si>
  <si>
    <t>Número de niños y niñas con apoyo a la alimentación en Cendis/total de niños inscritos en Cendis</t>
  </si>
  <si>
    <t>2, 050/2,050 = 100%</t>
  </si>
  <si>
    <t>Trimestral</t>
  </si>
  <si>
    <t>Se alcanzó el 100% de la  meta originalmente programada</t>
  </si>
  <si>
    <t>Formato IAT-Enero marzo 2017</t>
  </si>
  <si>
    <t>SE REDUCEN LAS BRECHAS DE DESIGUALDAD ENTRE HOMBRES Y MUJERES</t>
  </si>
  <si>
    <t xml:space="preserve"> LAS MADRES TRABAJADORAS CUENTAN CON ESTANCIAS DE SEGURIDAD SOCIAL Y ESPACIOS EDUCATIVOS PARA SUS HIJOS (OTROS DE SEGURIDAD SOCIAL Y ASISTENCIA SOCIAL)</t>
  </si>
  <si>
    <t>OPERACIÓN DE CENTROS DE DESARROLLO INFANTIL EN DELEGACIONES</t>
  </si>
  <si>
    <t>06</t>
  </si>
  <si>
    <t>LAS MUJERES TIENEN ACCESO A SERVICIOS DE ASISTENCIA E INTEGRACIÓN SOCIAL PARA EJERCER SUS DERECHOS</t>
  </si>
  <si>
    <t>219</t>
  </si>
  <si>
    <t>APOYO A JEFAS DE FAMILIA</t>
  </si>
  <si>
    <t>AYUDA A JEFAS DE FAMILIA CON HIJOS DE 0 A 15 AÑOS</t>
  </si>
  <si>
    <t xml:space="preserve">Indice de apoyo economico a Madres Jefas de Familia                                                                                                                                                                                                                                                                                                                                                            </t>
  </si>
  <si>
    <t>Formato IAT-Enero Marzo 2017</t>
  </si>
  <si>
    <t>A)   SIN VARIACION</t>
  </si>
  <si>
    <t xml:space="preserve">A)   </t>
  </si>
  <si>
    <t>TOTAL URG</t>
  </si>
  <si>
    <t>Número de madres jefas de familia con apoyo economico recibido/madres de familia inscritos en el programa.</t>
  </si>
  <si>
    <t>0/0 = 100%</t>
  </si>
  <si>
    <t>Sin metas programadas durante el periodo</t>
  </si>
  <si>
    <t xml:space="preserve">B)  </t>
  </si>
  <si>
    <t>SIN VARIACIÓN</t>
  </si>
  <si>
    <t>B)</t>
  </si>
  <si>
    <t>TOTAL
DVC</t>
  </si>
  <si>
    <t>La variación se deriva de que se programaron recursos para llevar a cabo pagos por el suministro a alimentos en los Centros de Desarrollo Infantil; sin embargo, el proveedor presentó de forma extemporánea sus facturas, motivo por el cual no se estuvo en posibilidades de realizar el trámite de pago dentro de los plazos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</si>
</sst>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_-;\-* #,##0.0_-;_-* &quot;-&quot;??_-;_-@_-"/>
    <numFmt numFmtId="165" formatCode="_-* #,##0_-;\-* #,##0_-;_-* &quot;-&quot;??_-;_-@_-"/>
    <numFmt numFmtId="166" formatCode="#,##0_ ;\-#,##0\ "/>
  </numFmts>
  <fonts count="24">
    <font>
      <sz val="10"/>
      <name val="Arial"/>
    </font>
    <font>
      <sz val="10"/>
      <name val="Arial"/>
      <family val="2"/>
    </font>
    <font>
      <sz val="10"/>
      <name val="Arial"/>
      <family val="2"/>
    </font>
    <font>
      <sz val="10"/>
      <name val="Arial"/>
      <family val="2"/>
    </font>
    <font>
      <sz val="10"/>
      <name val="Gotham Rounded Book"/>
      <family val="3"/>
    </font>
    <font>
      <b/>
      <sz val="12"/>
      <name val="Gotham Rounded Book"/>
      <family val="3"/>
    </font>
    <font>
      <b/>
      <sz val="9"/>
      <name val="Gotham Rounded Book"/>
      <family val="3"/>
    </font>
    <font>
      <sz val="9"/>
      <name val="Gotham Rounded Book"/>
      <family val="3"/>
    </font>
    <font>
      <b/>
      <sz val="8"/>
      <name val="Gotham Rounded Book"/>
      <family val="3"/>
    </font>
    <font>
      <sz val="8"/>
      <name val="Gotham Rounded Book"/>
      <family val="3"/>
    </font>
    <font>
      <b/>
      <sz val="7"/>
      <name val="Gotham Rounded Book"/>
      <family val="3"/>
    </font>
    <font>
      <sz val="11"/>
      <name val="Gotham Rounded Book"/>
      <family val="3"/>
    </font>
    <font>
      <b/>
      <sz val="11"/>
      <name val="Gotham Rounded Book"/>
      <family val="3"/>
    </font>
    <font>
      <b/>
      <sz val="10"/>
      <name val="Gotham Rounded Book"/>
      <family val="3"/>
    </font>
    <font>
      <b/>
      <sz val="8"/>
      <color indexed="16"/>
      <name val="Gotham Rounded Book"/>
      <family val="3"/>
    </font>
    <font>
      <sz val="11"/>
      <color indexed="8"/>
      <name val="Calibri"/>
      <family val="2"/>
    </font>
    <font>
      <sz val="24"/>
      <name val="Gotham Rounded Bold"/>
      <family val="3"/>
    </font>
    <font>
      <sz val="13"/>
      <name val="Gotham Rounded Bold"/>
      <family val="3"/>
    </font>
    <font>
      <sz val="10"/>
      <name val="Gotham Rounded Bold"/>
      <family val="3"/>
    </font>
    <font>
      <sz val="11"/>
      <color theme="1"/>
      <name val="Calibri"/>
      <family val="2"/>
      <scheme val="minor"/>
    </font>
    <font>
      <sz val="11"/>
      <color theme="1"/>
      <name val="Gotham Rounded Book"/>
      <family val="3"/>
    </font>
    <font>
      <sz val="9"/>
      <name val="Gotham Rounded Bold"/>
      <family val="3"/>
    </font>
    <font>
      <sz val="7"/>
      <name val="Gotham Rounded Book"/>
      <family val="3"/>
    </font>
    <font>
      <sz val="9"/>
      <color theme="1"/>
      <name val="Gotham Rounded Book"/>
      <family val="3"/>
    </font>
  </fonts>
  <fills count="5">
    <fill>
      <patternFill patternType="none"/>
    </fill>
    <fill>
      <patternFill patternType="gray125"/>
    </fill>
    <fill>
      <patternFill patternType="solid">
        <fgColor rgb="FFCCCCCC"/>
        <bgColor indexed="64"/>
      </patternFill>
    </fill>
    <fill>
      <patternFill patternType="solid">
        <fgColor theme="0"/>
        <bgColor indexed="64"/>
      </patternFill>
    </fill>
    <fill>
      <patternFill patternType="solid">
        <fgColor theme="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6">
    <xf numFmtId="0" fontId="0" fillId="0" borderId="0"/>
    <xf numFmtId="43" fontId="1"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3" fillId="0" borderId="0"/>
    <xf numFmtId="0" fontId="2" fillId="0" borderId="0"/>
    <xf numFmtId="0" fontId="15" fillId="0" borderId="0"/>
    <xf numFmtId="0" fontId="2" fillId="0" borderId="0"/>
    <xf numFmtId="0" fontId="19" fillId="0" borderId="0"/>
    <xf numFmtId="0" fontId="2" fillId="0" borderId="0"/>
    <xf numFmtId="0" fontId="19" fillId="0" borderId="0"/>
    <xf numFmtId="0" fontId="1" fillId="0" borderId="0"/>
    <xf numFmtId="9" fontId="15" fillId="0" borderId="0" applyFont="0" applyFill="0" applyBorder="0" applyAlignment="0" applyProtection="0"/>
    <xf numFmtId="9" fontId="15" fillId="0" borderId="0" applyFont="0" applyFill="0" applyBorder="0" applyAlignment="0" applyProtection="0"/>
  </cellStyleXfs>
  <cellXfs count="302">
    <xf numFmtId="0" fontId="0" fillId="0" borderId="0" xfId="0"/>
    <xf numFmtId="0" fontId="4" fillId="0" borderId="0" xfId="9" applyFont="1"/>
    <xf numFmtId="0" fontId="6" fillId="0" borderId="1" xfId="9" applyFont="1" applyBorder="1" applyAlignment="1">
      <alignment vertical="center"/>
    </xf>
    <xf numFmtId="0" fontId="6" fillId="0" borderId="2" xfId="9" applyFont="1" applyBorder="1" applyAlignment="1">
      <alignment vertical="center"/>
    </xf>
    <xf numFmtId="0" fontId="7" fillId="0" borderId="3" xfId="9" applyFont="1" applyBorder="1"/>
    <xf numFmtId="0" fontId="6" fillId="0" borderId="4" xfId="9" applyFont="1" applyBorder="1" applyAlignment="1">
      <alignment vertical="center"/>
    </xf>
    <xf numFmtId="0" fontId="7" fillId="0" borderId="4" xfId="9" applyFont="1" applyBorder="1"/>
    <xf numFmtId="0" fontId="8" fillId="2" borderId="5" xfId="9" applyFont="1" applyFill="1" applyBorder="1" applyAlignment="1">
      <alignment horizontal="center" vertical="center"/>
    </xf>
    <xf numFmtId="0" fontId="9" fillId="0" borderId="0" xfId="9" applyFont="1"/>
    <xf numFmtId="0" fontId="6" fillId="0" borderId="0" xfId="9" quotePrefix="1" applyNumberFormat="1" applyFont="1" applyBorder="1" applyAlignment="1">
      <alignment horizontal="left" vertical="center"/>
    </xf>
    <xf numFmtId="0" fontId="6" fillId="0" borderId="0" xfId="9" quotePrefix="1" applyFont="1" applyBorder="1" applyAlignment="1">
      <alignment horizontal="center" vertical="top"/>
    </xf>
    <xf numFmtId="0" fontId="6" fillId="0" borderId="0" xfId="9" applyNumberFormat="1" applyFont="1" applyBorder="1" applyAlignment="1">
      <alignment vertical="center"/>
    </xf>
    <xf numFmtId="0" fontId="6" fillId="0" borderId="0" xfId="9" quotePrefix="1" applyNumberFormat="1" applyFont="1" applyBorder="1" applyAlignment="1">
      <alignment vertical="center"/>
    </xf>
    <xf numFmtId="0" fontId="6" fillId="0" borderId="0" xfId="9" quotePrefix="1" applyFont="1" applyBorder="1" applyAlignment="1">
      <alignment vertical="top"/>
    </xf>
    <xf numFmtId="0" fontId="6" fillId="0" borderId="1" xfId="9" applyFont="1" applyBorder="1" applyAlignment="1">
      <alignment horizontal="left" vertical="center"/>
    </xf>
    <xf numFmtId="0" fontId="8" fillId="0" borderId="0" xfId="9" applyFont="1" applyBorder="1" applyAlignment="1">
      <alignment vertical="center"/>
    </xf>
    <xf numFmtId="43" fontId="8" fillId="2" borderId="9" xfId="2" applyFont="1" applyFill="1" applyBorder="1" applyAlignment="1">
      <alignment horizontal="center" vertical="center" wrapText="1"/>
    </xf>
    <xf numFmtId="0" fontId="8" fillId="2" borderId="1" xfId="9" applyFont="1" applyFill="1" applyBorder="1" applyAlignment="1">
      <alignment horizontal="center" vertical="center" wrapText="1"/>
    </xf>
    <xf numFmtId="0" fontId="8" fillId="2" borderId="5" xfId="9" applyFont="1" applyFill="1" applyBorder="1" applyAlignment="1">
      <alignment horizontal="center" vertical="center" wrapText="1"/>
    </xf>
    <xf numFmtId="0" fontId="6" fillId="0" borderId="1" xfId="9" quotePrefix="1" applyNumberFormat="1" applyFont="1" applyBorder="1" applyAlignment="1">
      <alignment horizontal="center" vertical="top"/>
    </xf>
    <xf numFmtId="0" fontId="6" fillId="0" borderId="0" xfId="9" applyFont="1" applyBorder="1" applyAlignment="1">
      <alignment vertical="center"/>
    </xf>
    <xf numFmtId="0" fontId="7" fillId="0" borderId="0" xfId="9" applyFont="1" applyBorder="1"/>
    <xf numFmtId="0" fontId="6" fillId="3" borderId="1" xfId="9" applyFont="1" applyFill="1" applyBorder="1" applyAlignment="1">
      <alignment vertical="center"/>
    </xf>
    <xf numFmtId="0" fontId="11" fillId="0" borderId="2" xfId="12" applyFont="1" applyBorder="1" applyAlignment="1"/>
    <xf numFmtId="0" fontId="20" fillId="0" borderId="2" xfId="12" applyFont="1" applyBorder="1"/>
    <xf numFmtId="0" fontId="9" fillId="0" borderId="0" xfId="9" applyFont="1" applyBorder="1"/>
    <xf numFmtId="0" fontId="4" fillId="0" borderId="0" xfId="0" applyFont="1"/>
    <xf numFmtId="0" fontId="5" fillId="0" borderId="0" xfId="0" applyFont="1" applyAlignment="1">
      <alignment horizontal="right"/>
    </xf>
    <xf numFmtId="0" fontId="6" fillId="0" borderId="1" xfId="0" applyFont="1" applyBorder="1" applyAlignment="1">
      <alignment vertical="center"/>
    </xf>
    <xf numFmtId="0" fontId="7" fillId="0" borderId="4" xfId="0" applyFont="1" applyBorder="1"/>
    <xf numFmtId="0" fontId="7" fillId="0" borderId="10" xfId="0" applyFont="1" applyBorder="1"/>
    <xf numFmtId="0" fontId="7" fillId="0" borderId="2" xfId="0" applyFont="1" applyBorder="1"/>
    <xf numFmtId="0" fontId="7" fillId="0" borderId="3" xfId="0" applyFont="1" applyBorder="1"/>
    <xf numFmtId="0" fontId="8" fillId="2" borderId="4" xfId="0" applyFont="1" applyFill="1" applyBorder="1" applyAlignment="1">
      <alignment horizontal="centerContinuous" vertical="center" wrapText="1"/>
    </xf>
    <xf numFmtId="0" fontId="8" fillId="2" borderId="3" xfId="0" applyFont="1" applyFill="1" applyBorder="1" applyAlignment="1">
      <alignment horizontal="centerContinuous" vertical="center" wrapText="1"/>
    </xf>
    <xf numFmtId="0" fontId="8" fillId="2" borderId="1" xfId="0" applyFont="1" applyFill="1" applyBorder="1" applyAlignment="1">
      <alignment horizontal="centerContinuous" vertical="center" wrapText="1"/>
    </xf>
    <xf numFmtId="0" fontId="10" fillId="2" borderId="3" xfId="0" applyFont="1" applyFill="1" applyBorder="1" applyAlignment="1">
      <alignment horizontal="centerContinuous" vertical="center" wrapText="1"/>
    </xf>
    <xf numFmtId="0" fontId="8" fillId="2" borderId="2" xfId="0" applyFont="1" applyFill="1" applyBorder="1" applyAlignment="1">
      <alignment horizontal="centerContinuous" vertical="center" wrapText="1"/>
    </xf>
    <xf numFmtId="0" fontId="13" fillId="0" borderId="11" xfId="0" applyFont="1" applyBorder="1" applyAlignment="1">
      <alignment horizontal="center"/>
    </xf>
    <xf numFmtId="0" fontId="8" fillId="0" borderId="11" xfId="0" quotePrefix="1" applyFont="1" applyBorder="1" applyAlignment="1">
      <alignment horizontal="center"/>
    </xf>
    <xf numFmtId="43" fontId="7" fillId="0" borderId="11" xfId="0" applyNumberFormat="1" applyFont="1" applyBorder="1"/>
    <xf numFmtId="0" fontId="8" fillId="0" borderId="11" xfId="0" applyFont="1" applyBorder="1" applyAlignment="1">
      <alignment horizontal="center"/>
    </xf>
    <xf numFmtId="0" fontId="7" fillId="0" borderId="11" xfId="0" applyFont="1" applyBorder="1"/>
    <xf numFmtId="0" fontId="10" fillId="0" borderId="11" xfId="0" applyFont="1" applyBorder="1" applyAlignment="1">
      <alignment wrapText="1"/>
    </xf>
    <xf numFmtId="0" fontId="7" fillId="0" borderId="8" xfId="0" applyFont="1" applyBorder="1"/>
    <xf numFmtId="0" fontId="8" fillId="0" borderId="0" xfId="0" applyFont="1"/>
    <xf numFmtId="0" fontId="8" fillId="0" borderId="11" xfId="0" quotePrefix="1" applyFont="1" applyBorder="1" applyAlignment="1"/>
    <xf numFmtId="0" fontId="6" fillId="0" borderId="11" xfId="0" applyFont="1" applyBorder="1"/>
    <xf numFmtId="0" fontId="10" fillId="0" borderId="0" xfId="0" applyFont="1"/>
    <xf numFmtId="0" fontId="8" fillId="0" borderId="11" xfId="0" applyFont="1" applyBorder="1"/>
    <xf numFmtId="43" fontId="8" fillId="2" borderId="5" xfId="2" applyFont="1" applyFill="1" applyBorder="1" applyAlignment="1">
      <alignment horizontal="center" vertical="center" wrapText="1"/>
    </xf>
    <xf numFmtId="43" fontId="8" fillId="3" borderId="12" xfId="2" quotePrefix="1" applyFont="1" applyFill="1" applyBorder="1" applyAlignment="1">
      <alignment horizontal="center" vertical="center" wrapText="1"/>
    </xf>
    <xf numFmtId="43" fontId="8" fillId="3" borderId="11" xfId="2" applyFont="1" applyFill="1" applyBorder="1" applyAlignment="1">
      <alignment horizontal="center" vertical="center" wrapText="1"/>
    </xf>
    <xf numFmtId="43" fontId="14" fillId="2" borderId="1" xfId="2" quotePrefix="1" applyFont="1" applyFill="1" applyBorder="1" applyAlignment="1">
      <alignment horizontal="center" vertical="center" wrapText="1"/>
    </xf>
    <xf numFmtId="43" fontId="14" fillId="2" borderId="3" xfId="2" quotePrefix="1" applyFont="1" applyFill="1" applyBorder="1" applyAlignment="1">
      <alignment horizontal="center" vertical="center" wrapText="1"/>
    </xf>
    <xf numFmtId="43" fontId="14" fillId="3" borderId="6" xfId="2" applyFont="1" applyFill="1" applyBorder="1" applyAlignment="1">
      <alignment horizontal="center" vertical="center" wrapText="1"/>
    </xf>
    <xf numFmtId="43" fontId="14" fillId="3" borderId="11" xfId="2" applyFont="1" applyFill="1" applyBorder="1" applyAlignment="1">
      <alignment horizontal="center" vertical="center" wrapText="1"/>
    </xf>
    <xf numFmtId="43" fontId="14" fillId="3" borderId="7" xfId="2" applyFont="1" applyFill="1" applyBorder="1" applyAlignment="1">
      <alignment horizontal="center" vertical="center" wrapText="1"/>
    </xf>
    <xf numFmtId="165" fontId="8" fillId="2" borderId="1" xfId="2" quotePrefix="1" applyNumberFormat="1" applyFont="1" applyFill="1" applyBorder="1" applyAlignment="1">
      <alignment horizontal="center" vertical="center" wrapText="1"/>
    </xf>
    <xf numFmtId="165" fontId="8" fillId="2" borderId="5" xfId="2" quotePrefix="1" applyNumberFormat="1" applyFont="1" applyFill="1" applyBorder="1" applyAlignment="1">
      <alignment horizontal="center" vertical="center" wrapText="1"/>
    </xf>
    <xf numFmtId="0" fontId="4" fillId="0" borderId="0" xfId="7" applyFont="1"/>
    <xf numFmtId="0" fontId="8" fillId="2" borderId="8" xfId="0" applyFont="1" applyFill="1" applyBorder="1" applyAlignment="1">
      <alignment horizontal="center" vertical="center" wrapText="1"/>
    </xf>
    <xf numFmtId="0" fontId="4" fillId="0" borderId="6" xfId="0" applyFont="1" applyBorder="1"/>
    <xf numFmtId="0" fontId="4" fillId="0" borderId="0" xfId="0" applyFont="1" applyBorder="1"/>
    <xf numFmtId="0" fontId="4" fillId="0" borderId="13" xfId="0" applyFont="1" applyBorder="1"/>
    <xf numFmtId="0" fontId="4" fillId="0" borderId="0" xfId="7" applyFont="1" applyAlignment="1"/>
    <xf numFmtId="0" fontId="17" fillId="0" borderId="0" xfId="7" applyFont="1"/>
    <xf numFmtId="0" fontId="18" fillId="0" borderId="0" xfId="7" applyFont="1"/>
    <xf numFmtId="0" fontId="17" fillId="0" borderId="0" xfId="7" applyFont="1" applyBorder="1" applyAlignment="1"/>
    <xf numFmtId="0" fontId="17" fillId="0" borderId="0" xfId="7" applyFont="1" applyAlignment="1"/>
    <xf numFmtId="0" fontId="17" fillId="0" borderId="0" xfId="7" applyFont="1" applyBorder="1"/>
    <xf numFmtId="0" fontId="17" fillId="0" borderId="14" xfId="7" applyFont="1" applyBorder="1"/>
    <xf numFmtId="0" fontId="4" fillId="0" borderId="0" xfId="13" applyFont="1"/>
    <xf numFmtId="0" fontId="8" fillId="2" borderId="9" xfId="13" applyFont="1" applyFill="1" applyBorder="1" applyAlignment="1">
      <alignment horizontal="centerContinuous" vertical="center"/>
    </xf>
    <xf numFmtId="0" fontId="10" fillId="0" borderId="0" xfId="13" applyFont="1" applyAlignment="1">
      <alignment horizontal="justify"/>
    </xf>
    <xf numFmtId="0" fontId="8" fillId="2" borderId="5" xfId="13" applyFont="1" applyFill="1" applyBorder="1" applyAlignment="1">
      <alignment horizontal="center" wrapText="1"/>
    </xf>
    <xf numFmtId="0" fontId="8" fillId="2" borderId="5" xfId="13" applyFont="1" applyFill="1" applyBorder="1" applyAlignment="1">
      <alignment horizontal="center" vertical="center" wrapText="1"/>
    </xf>
    <xf numFmtId="0" fontId="10" fillId="0" borderId="0" xfId="13" applyFont="1"/>
    <xf numFmtId="0" fontId="8" fillId="0" borderId="9" xfId="13" quotePrefix="1" applyFont="1" applyBorder="1" applyAlignment="1">
      <alignment horizontal="center"/>
    </xf>
    <xf numFmtId="0" fontId="8" fillId="0" borderId="11" xfId="13" quotePrefix="1" applyFont="1" applyBorder="1" applyAlignment="1">
      <alignment horizontal="center"/>
    </xf>
    <xf numFmtId="0" fontId="8" fillId="0" borderId="0" xfId="13" quotePrefix="1" applyFont="1" applyBorder="1" applyAlignment="1">
      <alignment horizontal="center"/>
    </xf>
    <xf numFmtId="0" fontId="9" fillId="0" borderId="10" xfId="13" applyFont="1" applyBorder="1"/>
    <xf numFmtId="0" fontId="9" fillId="0" borderId="0" xfId="13" applyFont="1"/>
    <xf numFmtId="0" fontId="8" fillId="0" borderId="14" xfId="13" quotePrefix="1" applyFont="1" applyBorder="1" applyAlignment="1">
      <alignment horizontal="center"/>
    </xf>
    <xf numFmtId="0" fontId="9" fillId="0" borderId="13" xfId="13" applyFont="1" applyBorder="1"/>
    <xf numFmtId="0" fontId="8" fillId="0" borderId="11" xfId="13" applyFont="1" applyBorder="1" applyAlignment="1">
      <alignment horizontal="center" vertical="center"/>
    </xf>
    <xf numFmtId="0" fontId="8" fillId="0" borderId="8" xfId="13" applyFont="1" applyBorder="1" applyAlignment="1">
      <alignment horizontal="center" vertical="top"/>
    </xf>
    <xf numFmtId="0" fontId="9" fillId="0" borderId="8" xfId="13" applyFont="1" applyBorder="1" applyAlignment="1">
      <alignment vertical="top"/>
    </xf>
    <xf numFmtId="2" fontId="9" fillId="0" borderId="8" xfId="13" applyNumberFormat="1" applyFont="1" applyBorder="1" applyAlignment="1">
      <alignment vertical="top"/>
    </xf>
    <xf numFmtId="0" fontId="8" fillId="0" borderId="14" xfId="13" applyFont="1" applyBorder="1" applyAlignment="1">
      <alignment horizontal="center" vertical="center"/>
    </xf>
    <xf numFmtId="0" fontId="9" fillId="0" borderId="13" xfId="13" applyFont="1" applyBorder="1" applyAlignment="1">
      <alignment horizontal="justify" vertical="top"/>
    </xf>
    <xf numFmtId="0" fontId="8" fillId="0" borderId="11" xfId="13" applyFont="1" applyBorder="1" applyAlignment="1">
      <alignment horizontal="center" vertical="top"/>
    </xf>
    <xf numFmtId="0" fontId="8" fillId="0" borderId="5" xfId="13" applyFont="1" applyBorder="1" applyAlignment="1">
      <alignment horizontal="center" vertical="center" wrapText="1"/>
    </xf>
    <xf numFmtId="0" fontId="9" fillId="0" borderId="3" xfId="13" applyFont="1" applyBorder="1" applyAlignment="1">
      <alignment horizontal="justify" vertical="top"/>
    </xf>
    <xf numFmtId="0" fontId="8" fillId="0" borderId="8" xfId="13" applyFont="1" applyBorder="1" applyAlignment="1">
      <alignment horizontal="center" vertical="center" wrapText="1"/>
    </xf>
    <xf numFmtId="0" fontId="8" fillId="0" borderId="0" xfId="13" applyFont="1"/>
    <xf numFmtId="0" fontId="6" fillId="0" borderId="0" xfId="13" applyFont="1" applyAlignment="1">
      <alignment horizontal="left" vertical="top"/>
    </xf>
    <xf numFmtId="0" fontId="6" fillId="0" borderId="0" xfId="13" applyFont="1" applyAlignment="1">
      <alignment horizontal="center" vertical="top"/>
    </xf>
    <xf numFmtId="0" fontId="7" fillId="0" borderId="0" xfId="13" applyFont="1" applyAlignment="1">
      <alignment horizontal="left" vertical="top" indent="9"/>
    </xf>
    <xf numFmtId="0" fontId="7" fillId="0" borderId="0" xfId="13" applyFont="1" applyAlignment="1">
      <alignment horizontal="center" vertical="top"/>
    </xf>
    <xf numFmtId="0" fontId="4" fillId="0" borderId="0" xfId="0" applyFont="1" applyAlignment="1">
      <alignment vertical="center"/>
    </xf>
    <xf numFmtId="0" fontId="4" fillId="0" borderId="6" xfId="9" applyFont="1" applyBorder="1" applyAlignment="1">
      <alignment vertical="center"/>
    </xf>
    <xf numFmtId="0" fontId="8" fillId="2" borderId="1" xfId="9" applyFont="1" applyFill="1" applyBorder="1" applyAlignment="1">
      <alignment horizontal="center" vertical="center" wrapText="1"/>
    </xf>
    <xf numFmtId="43" fontId="8" fillId="3" borderId="5" xfId="2" quotePrefix="1" applyFont="1" applyFill="1" applyBorder="1" applyAlignment="1">
      <alignment horizontal="center" vertical="center" wrapText="1"/>
    </xf>
    <xf numFmtId="0" fontId="8" fillId="2" borderId="5" xfId="0" applyFont="1" applyFill="1" applyBorder="1" applyAlignment="1">
      <alignment horizontal="justify" vertical="center" wrapText="1"/>
    </xf>
    <xf numFmtId="0" fontId="8" fillId="2" borderId="3" xfId="9"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9" applyFont="1" applyFill="1" applyBorder="1" applyAlignment="1">
      <alignment horizontal="center" vertical="center" wrapText="1"/>
    </xf>
    <xf numFmtId="0" fontId="8" fillId="2" borderId="3" xfId="9" applyFont="1" applyFill="1" applyBorder="1" applyAlignment="1">
      <alignment horizontal="center" vertical="center" wrapText="1"/>
    </xf>
    <xf numFmtId="0" fontId="6" fillId="0" borderId="1" xfId="9" applyFont="1" applyBorder="1" applyAlignment="1">
      <alignment horizontal="left" vertical="center"/>
    </xf>
    <xf numFmtId="0" fontId="8" fillId="2" borderId="5" xfId="9" applyFont="1" applyFill="1" applyBorder="1" applyAlignment="1">
      <alignment horizontal="center" vertical="center" wrapText="1"/>
    </xf>
    <xf numFmtId="0" fontId="6" fillId="0" borderId="0" xfId="9" quotePrefix="1" applyFont="1" applyBorder="1" applyAlignment="1">
      <alignment horizontal="center" vertical="top"/>
    </xf>
    <xf numFmtId="0" fontId="20" fillId="0" borderId="2" xfId="12" applyFont="1" applyBorder="1"/>
    <xf numFmtId="0" fontId="8" fillId="0" borderId="12" xfId="9" applyFont="1" applyFill="1" applyBorder="1" applyAlignment="1">
      <alignment horizontal="center" vertical="center" wrapText="1"/>
    </xf>
    <xf numFmtId="43" fontId="14" fillId="0" borderId="6" xfId="2" quotePrefix="1" applyFont="1" applyFill="1" applyBorder="1" applyAlignment="1">
      <alignment horizontal="center" vertical="center" wrapText="1"/>
    </xf>
    <xf numFmtId="43" fontId="14" fillId="0" borderId="11" xfId="2" applyFont="1" applyFill="1" applyBorder="1" applyAlignment="1">
      <alignment horizontal="center" vertical="center" wrapText="1"/>
    </xf>
    <xf numFmtId="43" fontId="14" fillId="0" borderId="7" xfId="2" quotePrefix="1" applyFont="1" applyFill="1" applyBorder="1" applyAlignment="1">
      <alignment horizontal="center" vertical="center" wrapText="1"/>
    </xf>
    <xf numFmtId="0" fontId="4" fillId="0" borderId="0" xfId="0" applyFont="1" applyFill="1"/>
    <xf numFmtId="0" fontId="8" fillId="0" borderId="11" xfId="9" applyFont="1" applyFill="1" applyBorder="1" applyAlignment="1">
      <alignment horizontal="center" vertical="center" wrapText="1"/>
    </xf>
    <xf numFmtId="0" fontId="7" fillId="0" borderId="6" xfId="9" applyFont="1" applyBorder="1" applyAlignment="1">
      <alignment vertical="center" wrapText="1"/>
    </xf>
    <xf numFmtId="43" fontId="14" fillId="0" borderId="6" xfId="2" applyFont="1" applyFill="1" applyBorder="1" applyAlignment="1">
      <alignment horizontal="right" vertical="center" wrapText="1"/>
    </xf>
    <xf numFmtId="2" fontId="22" fillId="0" borderId="8" xfId="9" applyNumberFormat="1" applyFont="1" applyBorder="1" applyAlignment="1">
      <alignment vertical="center" wrapText="1"/>
    </xf>
    <xf numFmtId="0" fontId="23" fillId="0" borderId="3" xfId="12" applyFont="1" applyBorder="1" applyAlignment="1">
      <alignment vertical="center"/>
    </xf>
    <xf numFmtId="0" fontId="7" fillId="0" borderId="3" xfId="12" applyFont="1" applyBorder="1" applyAlignment="1">
      <alignment vertical="top" wrapText="1"/>
    </xf>
    <xf numFmtId="0" fontId="23" fillId="0" borderId="3" xfId="12" quotePrefix="1" applyFont="1" applyBorder="1" applyAlignment="1">
      <alignment vertical="center"/>
    </xf>
    <xf numFmtId="0" fontId="7" fillId="0" borderId="3" xfId="12" applyFont="1" applyBorder="1" applyAlignment="1">
      <alignment vertical="center"/>
    </xf>
    <xf numFmtId="9" fontId="23" fillId="0" borderId="3" xfId="12" applyNumberFormat="1" applyFont="1" applyBorder="1" applyAlignment="1">
      <alignment horizontal="left" vertical="center"/>
    </xf>
    <xf numFmtId="9" fontId="23" fillId="0" borderId="3" xfId="12" quotePrefix="1" applyNumberFormat="1" applyFont="1" applyBorder="1" applyAlignment="1">
      <alignment horizontal="left" vertical="center"/>
    </xf>
    <xf numFmtId="4" fontId="9" fillId="0" borderId="11" xfId="13" applyNumberFormat="1" applyFont="1" applyBorder="1" applyAlignment="1">
      <alignment horizontal="right" vertical="center"/>
    </xf>
    <xf numFmtId="4" fontId="9" fillId="0" borderId="11" xfId="13" applyNumberFormat="1" applyFont="1" applyBorder="1" applyAlignment="1">
      <alignment vertical="center"/>
    </xf>
    <xf numFmtId="4" fontId="9" fillId="0" borderId="11" xfId="13" applyNumberFormat="1" applyFont="1" applyBorder="1" applyAlignment="1">
      <alignment vertical="top"/>
    </xf>
    <xf numFmtId="4" fontId="9" fillId="0" borderId="8" xfId="13" applyNumberFormat="1" applyFont="1" applyBorder="1" applyAlignment="1">
      <alignment vertical="top"/>
    </xf>
    <xf numFmtId="4" fontId="9" fillId="0" borderId="5" xfId="13" applyNumberFormat="1" applyFont="1" applyBorder="1" applyAlignment="1">
      <alignment vertical="top"/>
    </xf>
    <xf numFmtId="4" fontId="8" fillId="0" borderId="8" xfId="13" quotePrefix="1" applyNumberFormat="1" applyFont="1" applyBorder="1" applyAlignment="1">
      <alignment horizontal="center" vertical="center"/>
    </xf>
    <xf numFmtId="0" fontId="9" fillId="0" borderId="16" xfId="0" applyFont="1" applyBorder="1" applyAlignment="1">
      <alignment horizontal="justify" vertical="center" wrapText="1"/>
    </xf>
    <xf numFmtId="0" fontId="8" fillId="0" borderId="16" xfId="0" quotePrefix="1" applyFont="1" applyBorder="1" applyAlignment="1">
      <alignment horizontal="center" vertical="center"/>
    </xf>
    <xf numFmtId="3" fontId="7" fillId="0" borderId="1" xfId="9" quotePrefix="1" applyNumberFormat="1" applyFont="1" applyBorder="1" applyAlignment="1">
      <alignment horizontal="center" vertical="center"/>
    </xf>
    <xf numFmtId="0" fontId="7" fillId="0" borderId="5" xfId="9" quotePrefix="1" applyFont="1" applyBorder="1" applyAlignment="1">
      <alignment horizontal="center" vertical="center"/>
    </xf>
    <xf numFmtId="0" fontId="7" fillId="0" borderId="1" xfId="9" quotePrefix="1" applyFont="1" applyBorder="1" applyAlignment="1">
      <alignment horizontal="center" vertical="top" wrapText="1"/>
    </xf>
    <xf numFmtId="0" fontId="7" fillId="0" borderId="5" xfId="9" quotePrefix="1" applyFont="1" applyBorder="1" applyAlignment="1">
      <alignment horizontal="center" vertical="top" wrapText="1"/>
    </xf>
    <xf numFmtId="0" fontId="9" fillId="0" borderId="5" xfId="9" applyFont="1" applyBorder="1" applyAlignment="1">
      <alignment horizontal="center" vertical="top" wrapText="1"/>
    </xf>
    <xf numFmtId="0" fontId="7" fillId="0" borderId="5" xfId="9" quotePrefix="1" applyFont="1" applyBorder="1" applyAlignment="1">
      <alignment vertical="center"/>
    </xf>
    <xf numFmtId="0" fontId="7" fillId="0" borderId="1" xfId="9" quotePrefix="1" applyFont="1" applyBorder="1" applyAlignment="1">
      <alignment vertical="top" wrapText="1"/>
    </xf>
    <xf numFmtId="0" fontId="9" fillId="0" borderId="5" xfId="9" applyFont="1" applyBorder="1" applyAlignment="1">
      <alignment horizontal="left" vertical="top" wrapText="1"/>
    </xf>
    <xf numFmtId="0" fontId="8" fillId="0" borderId="1" xfId="13" applyFont="1" applyBorder="1" applyAlignment="1">
      <alignment horizontal="center" vertical="center"/>
    </xf>
    <xf numFmtId="0" fontId="13" fillId="0" borderId="17" xfId="0" applyFont="1" applyBorder="1" applyAlignment="1">
      <alignment horizontal="center" vertical="center"/>
    </xf>
    <xf numFmtId="0" fontId="13" fillId="0" borderId="17" xfId="0" applyFont="1" applyBorder="1" applyAlignment="1">
      <alignment horizontal="center" vertical="center" wrapText="1"/>
    </xf>
    <xf numFmtId="0" fontId="8" fillId="0" borderId="17" xfId="0" quotePrefix="1" applyFont="1" applyBorder="1" applyAlignment="1">
      <alignment horizontal="center" vertical="center"/>
    </xf>
    <xf numFmtId="165" fontId="13" fillId="0" borderId="16" xfId="1" applyNumberFormat="1" applyFont="1" applyBorder="1" applyAlignment="1">
      <alignment horizontal="center" vertical="center"/>
    </xf>
    <xf numFmtId="165" fontId="7" fillId="0" borderId="16" xfId="1" applyNumberFormat="1" applyFont="1" applyBorder="1" applyAlignment="1">
      <alignment vertical="center"/>
    </xf>
    <xf numFmtId="43" fontId="7" fillId="0" borderId="16" xfId="1" applyFont="1" applyBorder="1" applyAlignment="1">
      <alignment vertical="center"/>
    </xf>
    <xf numFmtId="164" fontId="7" fillId="0" borderId="16" xfId="1" applyNumberFormat="1" applyFont="1" applyBorder="1" applyAlignment="1">
      <alignment vertical="center"/>
    </xf>
    <xf numFmtId="0" fontId="7" fillId="0" borderId="16" xfId="0" applyFont="1" applyBorder="1" applyAlignment="1">
      <alignment vertical="center"/>
    </xf>
    <xf numFmtId="9" fontId="7" fillId="0" borderId="16" xfId="1" applyNumberFormat="1" applyFont="1" applyBorder="1" applyAlignment="1">
      <alignment vertical="center"/>
    </xf>
    <xf numFmtId="0" fontId="8" fillId="0" borderId="16" xfId="0" applyFont="1" applyBorder="1" applyAlignment="1">
      <alignment horizontal="center" vertical="center"/>
    </xf>
    <xf numFmtId="0" fontId="13" fillId="0" borderId="16" xfId="0" applyFont="1" applyBorder="1" applyAlignment="1">
      <alignment horizontal="center" vertical="center"/>
    </xf>
    <xf numFmtId="0" fontId="7" fillId="0" borderId="16" xfId="0" applyFont="1" applyBorder="1" applyAlignment="1">
      <alignment vertical="center" wrapText="1"/>
    </xf>
    <xf numFmtId="0" fontId="6" fillId="0" borderId="16" xfId="0" applyFont="1" applyBorder="1" applyAlignment="1">
      <alignment horizontal="center" vertical="center" wrapText="1"/>
    </xf>
    <xf numFmtId="0" fontId="7" fillId="0" borderId="18" xfId="0" applyFont="1" applyBorder="1" applyAlignment="1">
      <alignment vertical="center"/>
    </xf>
    <xf numFmtId="0" fontId="7" fillId="0" borderId="18" xfId="0" applyFont="1" applyBorder="1" applyAlignment="1">
      <alignment vertical="center" wrapText="1"/>
    </xf>
    <xf numFmtId="165" fontId="7" fillId="0" borderId="18" xfId="1" applyNumberFormat="1" applyFont="1" applyBorder="1" applyAlignment="1">
      <alignment vertical="center"/>
    </xf>
    <xf numFmtId="43" fontId="7" fillId="0" borderId="18" xfId="1" applyFont="1" applyBorder="1" applyAlignment="1">
      <alignment vertical="center"/>
    </xf>
    <xf numFmtId="164" fontId="7" fillId="0" borderId="18" xfId="1" applyNumberFormat="1" applyFont="1" applyBorder="1" applyAlignment="1">
      <alignment vertical="center"/>
    </xf>
    <xf numFmtId="0" fontId="22" fillId="0" borderId="16" xfId="0" quotePrefix="1" applyFont="1" applyBorder="1" applyAlignment="1">
      <alignment horizontal="center" vertical="center" wrapText="1"/>
    </xf>
    <xf numFmtId="0" fontId="10" fillId="0" borderId="16" xfId="0" quotePrefix="1" applyFont="1" applyBorder="1" applyAlignment="1">
      <alignment horizontal="center" vertical="center" wrapText="1"/>
    </xf>
    <xf numFmtId="0" fontId="22" fillId="0" borderId="16" xfId="0" applyFont="1" applyBorder="1" applyAlignment="1">
      <alignment vertical="center" wrapText="1"/>
    </xf>
    <xf numFmtId="0" fontId="22" fillId="0" borderId="16" xfId="0" applyFont="1" applyFill="1" applyBorder="1" applyAlignment="1">
      <alignment horizontal="left" vertical="center" wrapText="1"/>
    </xf>
    <xf numFmtId="0" fontId="10" fillId="0" borderId="16" xfId="0" applyFont="1" applyBorder="1" applyAlignment="1">
      <alignment horizontal="center"/>
    </xf>
    <xf numFmtId="0" fontId="22" fillId="0" borderId="16" xfId="0" applyFont="1" applyBorder="1" applyAlignment="1">
      <alignment horizontal="center" vertical="center" wrapText="1"/>
    </xf>
    <xf numFmtId="0" fontId="10" fillId="0" borderId="16" xfId="0" quotePrefix="1" applyFont="1" applyBorder="1" applyAlignment="1">
      <alignment horizontal="left" vertical="center" wrapText="1"/>
    </xf>
    <xf numFmtId="0" fontId="22" fillId="0" borderId="16" xfId="0" applyFont="1" applyBorder="1" applyAlignment="1">
      <alignment horizontal="justify" vertical="center" wrapText="1"/>
    </xf>
    <xf numFmtId="0" fontId="22" fillId="0" borderId="16" xfId="0" applyFont="1" applyBorder="1" applyAlignment="1">
      <alignment horizontal="center" vertical="center"/>
    </xf>
    <xf numFmtId="0" fontId="22" fillId="0" borderId="16" xfId="0" applyFont="1" applyBorder="1" applyAlignment="1">
      <alignment vertical="center"/>
    </xf>
    <xf numFmtId="49" fontId="22" fillId="0" borderId="16" xfId="0" applyNumberFormat="1" applyFont="1" applyBorder="1" applyAlignment="1">
      <alignment vertical="center"/>
    </xf>
    <xf numFmtId="0" fontId="10" fillId="0" borderId="16" xfId="0" quotePrefix="1" applyFont="1" applyBorder="1" applyAlignment="1">
      <alignment horizontal="center" vertical="center"/>
    </xf>
    <xf numFmtId="49" fontId="22" fillId="0" borderId="16" xfId="0" quotePrefix="1" applyNumberFormat="1" applyFont="1" applyBorder="1" applyAlignment="1">
      <alignment horizontal="center" vertical="center" wrapText="1"/>
    </xf>
    <xf numFmtId="0" fontId="10" fillId="0" borderId="16" xfId="0" applyFont="1" applyBorder="1" applyAlignment="1">
      <alignment horizontal="center" vertical="center"/>
    </xf>
    <xf numFmtId="9" fontId="7" fillId="0" borderId="0" xfId="1" applyNumberFormat="1" applyFont="1" applyBorder="1" applyAlignment="1">
      <alignment vertical="center"/>
    </xf>
    <xf numFmtId="43" fontId="6" fillId="0" borderId="16" xfId="1" applyFont="1" applyBorder="1" applyAlignment="1">
      <alignment vertical="center"/>
    </xf>
    <xf numFmtId="43" fontId="9" fillId="0" borderId="16" xfId="0" quotePrefix="1" applyNumberFormat="1" applyFont="1" applyBorder="1" applyAlignment="1">
      <alignment horizontal="center" vertical="center"/>
    </xf>
    <xf numFmtId="0" fontId="8" fillId="0" borderId="12" xfId="13" applyFont="1" applyBorder="1" applyAlignment="1">
      <alignment horizontal="left" vertical="center"/>
    </xf>
    <xf numFmtId="0" fontId="8" fillId="0" borderId="10" xfId="13" applyFont="1" applyBorder="1" applyAlignment="1">
      <alignment horizontal="left" vertical="center"/>
    </xf>
    <xf numFmtId="0" fontId="8" fillId="0" borderId="10" xfId="13" applyFont="1" applyFill="1" applyBorder="1" applyAlignment="1">
      <alignment horizontal="justify" vertical="center" wrapText="1"/>
    </xf>
    <xf numFmtId="0" fontId="8" fillId="0" borderId="12" xfId="13" applyFont="1" applyFill="1" applyBorder="1" applyAlignment="1">
      <alignment horizontal="left" vertical="center"/>
    </xf>
    <xf numFmtId="0" fontId="8" fillId="4" borderId="1" xfId="13" applyFont="1" applyFill="1" applyBorder="1" applyAlignment="1">
      <alignment horizontal="center" vertical="center" wrapText="1"/>
    </xf>
    <xf numFmtId="4" fontId="8" fillId="4" borderId="5" xfId="13" applyNumberFormat="1" applyFont="1" applyFill="1" applyBorder="1" applyAlignment="1">
      <alignment vertical="center" wrapText="1"/>
    </xf>
    <xf numFmtId="0" fontId="8" fillId="4" borderId="1" xfId="13" applyFont="1" applyFill="1" applyBorder="1" applyAlignment="1">
      <alignment horizontal="center" vertical="center"/>
    </xf>
    <xf numFmtId="0" fontId="9" fillId="4" borderId="3" xfId="13" applyFont="1" applyFill="1" applyBorder="1" applyAlignment="1">
      <alignment horizontal="justify" vertical="top"/>
    </xf>
    <xf numFmtId="0" fontId="4" fillId="0" borderId="0" xfId="0" applyFont="1" applyFill="1" applyAlignment="1">
      <alignment vertical="center" wrapText="1"/>
    </xf>
    <xf numFmtId="3" fontId="6" fillId="0" borderId="8" xfId="9" quotePrefix="1" applyNumberFormat="1" applyFont="1" applyBorder="1" applyAlignment="1">
      <alignment horizontal="center" vertical="center" wrapText="1"/>
    </xf>
    <xf numFmtId="166" fontId="7" fillId="0" borderId="16" xfId="1" applyNumberFormat="1" applyFont="1" applyFill="1" applyBorder="1" applyAlignment="1">
      <alignment horizontal="center" vertical="center"/>
    </xf>
    <xf numFmtId="9" fontId="7" fillId="0" borderId="16" xfId="1" applyNumberFormat="1" applyFont="1" applyFill="1" applyBorder="1" applyAlignment="1">
      <alignment vertical="center"/>
    </xf>
    <xf numFmtId="0" fontId="8" fillId="0" borderId="16" xfId="0" quotePrefix="1" applyFont="1" applyFill="1" applyBorder="1" applyAlignment="1">
      <alignment horizontal="center" vertical="center"/>
    </xf>
    <xf numFmtId="166" fontId="7" fillId="0" borderId="16" xfId="1" applyNumberFormat="1" applyFont="1" applyFill="1" applyBorder="1" applyAlignment="1">
      <alignment vertical="center"/>
    </xf>
    <xf numFmtId="43" fontId="14" fillId="2" borderId="5" xfId="2" quotePrefix="1" applyFont="1" applyFill="1" applyBorder="1" applyAlignment="1">
      <alignment horizontal="center" vertical="center" wrapText="1"/>
    </xf>
    <xf numFmtId="0" fontId="21" fillId="0" borderId="0" xfId="7" applyFont="1" applyAlignment="1">
      <alignment horizontal="center"/>
    </xf>
    <xf numFmtId="0" fontId="21" fillId="0" borderId="0" xfId="7" applyFont="1" applyBorder="1" applyAlignment="1">
      <alignment horizontal="center"/>
    </xf>
    <xf numFmtId="0" fontId="21" fillId="0" borderId="4" xfId="7" applyFont="1" applyBorder="1" applyAlignment="1">
      <alignment horizontal="center"/>
    </xf>
    <xf numFmtId="0" fontId="16" fillId="0" borderId="0" xfId="7" applyFont="1" applyAlignment="1">
      <alignment horizontal="center"/>
    </xf>
    <xf numFmtId="0" fontId="16" fillId="0" borderId="0" xfId="7" applyFont="1" applyAlignment="1">
      <alignment horizontal="center" vertical="center" wrapText="1"/>
    </xf>
    <xf numFmtId="0" fontId="16" fillId="0" borderId="0" xfId="7" applyFont="1" applyAlignment="1">
      <alignment horizontal="center" vertical="center"/>
    </xf>
    <xf numFmtId="0" fontId="17" fillId="0" borderId="0" xfId="7" applyFont="1" applyAlignment="1">
      <alignment horizontal="right"/>
    </xf>
    <xf numFmtId="0" fontId="6" fillId="0" borderId="9" xfId="9" quotePrefix="1" applyNumberFormat="1" applyFont="1" applyBorder="1" applyAlignment="1">
      <alignment horizontal="center" vertical="center" wrapText="1"/>
    </xf>
    <xf numFmtId="0" fontId="0" fillId="0" borderId="8" xfId="0" applyBorder="1" applyAlignment="1">
      <alignment horizontal="center" vertical="center" wrapText="1"/>
    </xf>
    <xf numFmtId="0" fontId="8" fillId="2" borderId="1" xfId="9" applyFont="1" applyFill="1" applyBorder="1" applyAlignment="1">
      <alignment horizontal="center" vertical="center" wrapText="1"/>
    </xf>
    <xf numFmtId="0" fontId="8" fillId="2" borderId="3" xfId="9" applyFont="1" applyFill="1" applyBorder="1" applyAlignment="1">
      <alignment horizontal="center" vertical="center" wrapText="1"/>
    </xf>
    <xf numFmtId="3" fontId="7" fillId="0" borderId="1" xfId="9" quotePrefix="1" applyNumberFormat="1" applyFont="1" applyBorder="1" applyAlignment="1">
      <alignment horizontal="center" vertical="top" wrapText="1"/>
    </xf>
    <xf numFmtId="0" fontId="7" fillId="0" borderId="3" xfId="9" quotePrefix="1" applyFont="1" applyBorder="1" applyAlignment="1">
      <alignment horizontal="center" vertical="top" wrapText="1"/>
    </xf>
    <xf numFmtId="43" fontId="8" fillId="2" borderId="9" xfId="2" applyFont="1" applyFill="1" applyBorder="1" applyAlignment="1">
      <alignment horizontal="center" vertical="center" wrapText="1"/>
    </xf>
    <xf numFmtId="43" fontId="8" fillId="2" borderId="8" xfId="2" applyFont="1" applyFill="1" applyBorder="1" applyAlignment="1">
      <alignment horizontal="center" vertical="center" wrapText="1"/>
    </xf>
    <xf numFmtId="0" fontId="8" fillId="2" borderId="9" xfId="9" applyFont="1" applyFill="1" applyBorder="1" applyAlignment="1">
      <alignment horizontal="center" vertical="center" wrapText="1"/>
    </xf>
    <xf numFmtId="0" fontId="8" fillId="2" borderId="8" xfId="9" applyFont="1" applyFill="1" applyBorder="1" applyAlignment="1">
      <alignment horizontal="center" vertical="center" wrapText="1"/>
    </xf>
    <xf numFmtId="0" fontId="6" fillId="0" borderId="12" xfId="9" applyFont="1" applyFill="1" applyBorder="1" applyAlignment="1">
      <alignment vertical="top" wrapText="1"/>
    </xf>
    <xf numFmtId="0" fontId="6" fillId="0" borderId="4" xfId="9" applyFont="1" applyFill="1" applyBorder="1" applyAlignment="1">
      <alignment vertical="top" wrapText="1"/>
    </xf>
    <xf numFmtId="0" fontId="6" fillId="0" borderId="10" xfId="9" applyFont="1" applyFill="1" applyBorder="1" applyAlignment="1">
      <alignment vertical="top" wrapText="1"/>
    </xf>
    <xf numFmtId="0" fontId="8" fillId="2" borderId="12" xfId="9" applyFont="1" applyFill="1" applyBorder="1" applyAlignment="1">
      <alignment horizontal="center" vertical="center" wrapText="1"/>
    </xf>
    <xf numFmtId="0" fontId="8" fillId="2" borderId="4"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8" fillId="2" borderId="2" xfId="9" applyFont="1" applyFill="1" applyBorder="1" applyAlignment="1">
      <alignment horizontal="center" vertical="center" wrapText="1"/>
    </xf>
    <xf numFmtId="0" fontId="8" fillId="2" borderId="15" xfId="9" applyFont="1" applyFill="1" applyBorder="1" applyAlignment="1">
      <alignment horizontal="center" vertical="center" wrapText="1"/>
    </xf>
    <xf numFmtId="0" fontId="8" fillId="2" borderId="14" xfId="9" applyFont="1" applyFill="1" applyBorder="1" applyAlignment="1">
      <alignment horizontal="center" vertical="center" wrapText="1"/>
    </xf>
    <xf numFmtId="0" fontId="8" fillId="2" borderId="13" xfId="9" applyFont="1" applyFill="1" applyBorder="1" applyAlignment="1">
      <alignment horizontal="center" vertical="center" wrapText="1"/>
    </xf>
    <xf numFmtId="0" fontId="6" fillId="0" borderId="1" xfId="9" applyFont="1" applyBorder="1" applyAlignment="1">
      <alignment horizontal="left" vertical="center"/>
    </xf>
    <xf numFmtId="0" fontId="6" fillId="0" borderId="2" xfId="9" applyFont="1" applyBorder="1" applyAlignment="1">
      <alignment horizontal="left" vertical="center"/>
    </xf>
    <xf numFmtId="0" fontId="6" fillId="0" borderId="3" xfId="9" applyFont="1" applyBorder="1" applyAlignment="1">
      <alignment horizontal="left" vertical="center"/>
    </xf>
    <xf numFmtId="0" fontId="5" fillId="2" borderId="1" xfId="9" applyFont="1" applyFill="1" applyBorder="1" applyAlignment="1">
      <alignment horizontal="center" vertical="center" wrapText="1"/>
    </xf>
    <xf numFmtId="0" fontId="5" fillId="2" borderId="2" xfId="9" applyFont="1" applyFill="1" applyBorder="1" applyAlignment="1">
      <alignment horizontal="center" vertical="center" wrapText="1"/>
    </xf>
    <xf numFmtId="0" fontId="5" fillId="2" borderId="3" xfId="9" applyFont="1" applyFill="1" applyBorder="1" applyAlignment="1">
      <alignment horizontal="center" vertical="center" wrapText="1"/>
    </xf>
    <xf numFmtId="0" fontId="6" fillId="0" borderId="1" xfId="9" applyFont="1" applyBorder="1" applyAlignment="1">
      <alignment horizontal="left" vertical="center" wrapText="1"/>
    </xf>
    <xf numFmtId="0" fontId="8" fillId="2" borderId="1" xfId="9" applyFont="1" applyFill="1" applyBorder="1" applyAlignment="1">
      <alignment horizontal="center" vertical="center"/>
    </xf>
    <xf numFmtId="0" fontId="8" fillId="2" borderId="2" xfId="9" applyFont="1" applyFill="1" applyBorder="1" applyAlignment="1">
      <alignment horizontal="center" vertical="center"/>
    </xf>
    <xf numFmtId="4" fontId="9" fillId="0" borderId="12" xfId="9" applyNumberFormat="1" applyFont="1" applyBorder="1" applyAlignment="1">
      <alignment horizontal="left" vertical="center" wrapText="1"/>
    </xf>
    <xf numFmtId="4" fontId="9" fillId="0" borderId="4" xfId="9" quotePrefix="1" applyNumberFormat="1" applyFont="1" applyBorder="1" applyAlignment="1">
      <alignment horizontal="left" vertical="center" wrapText="1"/>
    </xf>
    <xf numFmtId="4" fontId="9" fillId="0" borderId="10" xfId="9" quotePrefix="1" applyNumberFormat="1" applyFont="1" applyBorder="1" applyAlignment="1">
      <alignment horizontal="left" vertical="center" wrapText="1"/>
    </xf>
    <xf numFmtId="4" fontId="9" fillId="0" borderId="15" xfId="9" quotePrefix="1" applyNumberFormat="1" applyFont="1" applyBorder="1" applyAlignment="1">
      <alignment horizontal="left" vertical="center" wrapText="1"/>
    </xf>
    <xf numFmtId="4" fontId="9" fillId="0" borderId="14" xfId="9" quotePrefix="1" applyNumberFormat="1" applyFont="1" applyBorder="1" applyAlignment="1">
      <alignment horizontal="left" vertical="center" wrapText="1"/>
    </xf>
    <xf numFmtId="4" fontId="9" fillId="0" borderId="13" xfId="9" quotePrefix="1" applyNumberFormat="1" applyFont="1" applyBorder="1" applyAlignment="1">
      <alignment horizontal="left" vertical="center" wrapText="1"/>
    </xf>
    <xf numFmtId="0" fontId="8" fillId="2" borderId="3" xfId="9" applyFont="1" applyFill="1" applyBorder="1" applyAlignment="1">
      <alignment horizontal="center" vertical="center"/>
    </xf>
    <xf numFmtId="2" fontId="7" fillId="0" borderId="12" xfId="9" applyNumberFormat="1" applyFont="1" applyBorder="1" applyAlignment="1">
      <alignment horizontal="justify" vertical="center" wrapText="1"/>
    </xf>
    <xf numFmtId="2" fontId="7" fillId="0" borderId="4" xfId="9" quotePrefix="1" applyNumberFormat="1" applyFont="1" applyBorder="1" applyAlignment="1">
      <alignment horizontal="justify" vertical="center" wrapText="1"/>
    </xf>
    <xf numFmtId="2" fontId="7" fillId="0" borderId="10" xfId="9" quotePrefix="1" applyNumberFormat="1" applyFont="1" applyBorder="1" applyAlignment="1">
      <alignment horizontal="justify" vertical="center" wrapText="1"/>
    </xf>
    <xf numFmtId="2" fontId="7" fillId="0" borderId="15" xfId="9" quotePrefix="1" applyNumberFormat="1" applyFont="1" applyBorder="1" applyAlignment="1">
      <alignment horizontal="justify" vertical="center" wrapText="1"/>
    </xf>
    <xf numFmtId="2" fontId="7" fillId="0" borderId="14" xfId="9" quotePrefix="1" applyNumberFormat="1" applyFont="1" applyBorder="1" applyAlignment="1">
      <alignment horizontal="justify" vertical="center" wrapText="1"/>
    </xf>
    <xf numFmtId="2" fontId="7" fillId="0" borderId="13" xfId="9" quotePrefix="1" applyNumberFormat="1" applyFont="1" applyBorder="1" applyAlignment="1">
      <alignment horizontal="justify" vertical="center" wrapText="1"/>
    </xf>
    <xf numFmtId="0" fontId="6" fillId="0" borderId="1" xfId="9" applyFont="1" applyBorder="1" applyAlignment="1">
      <alignment vertical="top" wrapText="1"/>
    </xf>
    <xf numFmtId="0" fontId="6" fillId="0" borderId="2" xfId="9" applyFont="1" applyBorder="1" applyAlignment="1">
      <alignment vertical="top" wrapText="1"/>
    </xf>
    <xf numFmtId="0" fontId="6" fillId="0" borderId="3" xfId="9" applyFont="1" applyBorder="1" applyAlignment="1">
      <alignment vertical="top" wrapText="1"/>
    </xf>
    <xf numFmtId="0" fontId="8" fillId="2" borderId="5" xfId="9" applyFont="1" applyFill="1" applyBorder="1" applyAlignment="1">
      <alignment horizontal="center" vertical="center" wrapText="1"/>
    </xf>
    <xf numFmtId="43" fontId="8" fillId="2" borderId="1" xfId="2" applyFont="1" applyFill="1" applyBorder="1" applyAlignment="1">
      <alignment horizontal="center" vertical="center" wrapText="1"/>
    </xf>
    <xf numFmtId="43" fontId="8" fillId="2" borderId="2" xfId="2" applyFont="1" applyFill="1" applyBorder="1" applyAlignment="1">
      <alignment horizontal="center" vertical="center" wrapText="1"/>
    </xf>
    <xf numFmtId="43" fontId="8" fillId="2" borderId="3" xfId="2" applyFont="1" applyFill="1" applyBorder="1" applyAlignment="1">
      <alignment horizontal="center" vertical="center" wrapText="1"/>
    </xf>
    <xf numFmtId="0" fontId="7" fillId="0" borderId="12" xfId="9" applyFont="1" applyBorder="1" applyAlignment="1">
      <alignment horizontal="justify" vertical="center" wrapText="1"/>
    </xf>
    <xf numFmtId="0" fontId="7" fillId="0" borderId="4" xfId="9" quotePrefix="1" applyFont="1" applyBorder="1" applyAlignment="1">
      <alignment horizontal="justify" vertical="center" wrapText="1"/>
    </xf>
    <xf numFmtId="0" fontId="7" fillId="0" borderId="10" xfId="9" quotePrefix="1" applyFont="1" applyBorder="1" applyAlignment="1">
      <alignment horizontal="justify" vertical="center" wrapText="1"/>
    </xf>
    <xf numFmtId="0" fontId="7" fillId="0" borderId="6" xfId="9" quotePrefix="1" applyFont="1" applyBorder="1" applyAlignment="1">
      <alignment horizontal="justify" vertical="center" wrapText="1"/>
    </xf>
    <xf numFmtId="0" fontId="7" fillId="0" borderId="0" xfId="9" quotePrefix="1" applyFont="1" applyBorder="1" applyAlignment="1">
      <alignment horizontal="justify" vertical="center" wrapText="1"/>
    </xf>
    <xf numFmtId="0" fontId="7" fillId="0" borderId="7" xfId="9" quotePrefix="1" applyFont="1" applyBorder="1" applyAlignment="1">
      <alignment horizontal="justify" vertical="center" wrapText="1"/>
    </xf>
    <xf numFmtId="0" fontId="7" fillId="0" borderId="15" xfId="9" quotePrefix="1" applyFont="1" applyBorder="1" applyAlignment="1">
      <alignment horizontal="justify" vertical="center" wrapText="1"/>
    </xf>
    <xf numFmtId="0" fontId="7" fillId="0" borderId="14" xfId="9" quotePrefix="1" applyFont="1" applyBorder="1" applyAlignment="1">
      <alignment horizontal="justify" vertical="center" wrapText="1"/>
    </xf>
    <xf numFmtId="0" fontId="7" fillId="0" borderId="13" xfId="9" quotePrefix="1" applyFont="1" applyBorder="1" applyAlignment="1">
      <alignment horizontal="justify" vertical="center" wrapText="1"/>
    </xf>
    <xf numFmtId="4" fontId="6" fillId="0" borderId="5" xfId="9" quotePrefix="1" applyNumberFormat="1" applyFont="1" applyFill="1" applyBorder="1" applyAlignment="1">
      <alignment horizontal="center" vertical="center" wrapText="1"/>
    </xf>
    <xf numFmtId="0" fontId="8" fillId="2" borderId="1" xfId="9" applyFont="1" applyFill="1" applyBorder="1" applyAlignment="1">
      <alignment horizontal="left" vertical="center"/>
    </xf>
    <xf numFmtId="0" fontId="8" fillId="2" borderId="2" xfId="9" applyFont="1" applyFill="1" applyBorder="1" applyAlignment="1">
      <alignment horizontal="left" vertical="center"/>
    </xf>
    <xf numFmtId="0" fontId="8" fillId="2" borderId="3" xfId="9" applyFont="1" applyFill="1" applyBorder="1" applyAlignment="1">
      <alignment horizontal="left" vertical="center"/>
    </xf>
    <xf numFmtId="0" fontId="6" fillId="0" borderId="1" xfId="9" applyNumberFormat="1" applyFont="1" applyBorder="1" applyAlignment="1">
      <alignment horizontal="left" vertical="center"/>
    </xf>
    <xf numFmtId="0" fontId="6" fillId="0" borderId="2" xfId="9" quotePrefix="1" applyNumberFormat="1" applyFont="1" applyBorder="1" applyAlignment="1">
      <alignment horizontal="left" vertical="center"/>
    </xf>
    <xf numFmtId="0" fontId="6" fillId="0" borderId="3" xfId="9" quotePrefix="1" applyNumberFormat="1" applyFont="1" applyBorder="1" applyAlignment="1">
      <alignment horizontal="left" vertical="center"/>
    </xf>
    <xf numFmtId="0" fontId="20" fillId="0" borderId="2" xfId="12" applyFont="1" applyBorder="1"/>
    <xf numFmtId="0" fontId="6" fillId="0" borderId="2" xfId="9" applyFont="1" applyBorder="1" applyAlignment="1">
      <alignment horizontal="left" vertical="center" wrapText="1"/>
    </xf>
    <xf numFmtId="0" fontId="11" fillId="0" borderId="2" xfId="12" applyFont="1" applyBorder="1"/>
    <xf numFmtId="0" fontId="7" fillId="0" borderId="1" xfId="9" applyNumberFormat="1" applyFont="1" applyBorder="1" applyAlignment="1">
      <alignment horizontal="left" vertical="center"/>
    </xf>
    <xf numFmtId="0" fontId="7" fillId="0" borderId="2" xfId="9" quotePrefix="1" applyNumberFormat="1" applyFont="1" applyBorder="1" applyAlignment="1">
      <alignment horizontal="left" vertical="center"/>
    </xf>
    <xf numFmtId="0" fontId="7" fillId="0" borderId="3" xfId="9" quotePrefix="1" applyNumberFormat="1" applyFont="1" applyBorder="1" applyAlignment="1">
      <alignment horizontal="left" vertical="center"/>
    </xf>
    <xf numFmtId="0" fontId="5" fillId="2" borderId="1" xfId="13" applyFont="1" applyFill="1" applyBorder="1" applyAlignment="1">
      <alignment horizontal="center" vertical="center" wrapText="1"/>
    </xf>
    <xf numFmtId="0" fontId="5" fillId="2" borderId="2" xfId="13" applyFont="1" applyFill="1" applyBorder="1" applyAlignment="1">
      <alignment horizontal="center" vertical="center" wrapText="1"/>
    </xf>
    <xf numFmtId="0" fontId="5" fillId="2" borderId="3" xfId="13" applyFont="1" applyFill="1" applyBorder="1" applyAlignment="1">
      <alignment horizontal="center" vertical="center" wrapText="1"/>
    </xf>
    <xf numFmtId="0" fontId="6" fillId="0" borderId="1" xfId="13" applyFont="1" applyBorder="1" applyAlignment="1">
      <alignment horizontal="justify" vertical="center"/>
    </xf>
    <xf numFmtId="0" fontId="6" fillId="0" borderId="2" xfId="13" applyFont="1" applyBorder="1" applyAlignment="1">
      <alignment horizontal="justify" vertical="center"/>
    </xf>
    <xf numFmtId="0" fontId="6" fillId="0" borderId="3" xfId="13" applyFont="1" applyBorder="1" applyAlignment="1">
      <alignment horizontal="justify" vertical="center"/>
    </xf>
    <xf numFmtId="0" fontId="8" fillId="2" borderId="9" xfId="13" applyFont="1" applyFill="1" applyBorder="1" applyAlignment="1">
      <alignment horizontal="center" vertical="center" wrapText="1"/>
    </xf>
    <xf numFmtId="0" fontId="8" fillId="2" borderId="8" xfId="13" applyFont="1" applyFill="1" applyBorder="1" applyAlignment="1">
      <alignment horizontal="center" vertical="center" wrapText="1"/>
    </xf>
    <xf numFmtId="0" fontId="8" fillId="2" borderId="1" xfId="13" applyFont="1" applyFill="1" applyBorder="1" applyAlignment="1">
      <alignment horizontal="center" vertical="center"/>
    </xf>
    <xf numFmtId="0" fontId="8" fillId="2" borderId="2" xfId="13" applyFont="1" applyFill="1" applyBorder="1" applyAlignment="1">
      <alignment horizontal="center" vertical="center"/>
    </xf>
    <xf numFmtId="0" fontId="8" fillId="2" borderId="3" xfId="13" applyFont="1" applyFill="1" applyBorder="1" applyAlignment="1">
      <alignment horizontal="center" vertical="center"/>
    </xf>
    <xf numFmtId="0" fontId="8" fillId="2" borderId="12" xfId="13" applyFont="1" applyFill="1" applyBorder="1" applyAlignment="1">
      <alignment horizontal="justify" vertical="center" wrapText="1"/>
    </xf>
    <xf numFmtId="0" fontId="8" fillId="2" borderId="10" xfId="13" applyFont="1" applyFill="1" applyBorder="1" applyAlignment="1">
      <alignment horizontal="justify" vertical="center" wrapText="1"/>
    </xf>
    <xf numFmtId="0" fontId="8" fillId="2" borderId="15" xfId="13" applyFont="1" applyFill="1" applyBorder="1" applyAlignment="1">
      <alignment horizontal="justify" vertical="center" wrapText="1"/>
    </xf>
    <xf numFmtId="0" fontId="8" fillId="2" borderId="13" xfId="13"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8"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43" fontId="8" fillId="2" borderId="10" xfId="2" applyFont="1" applyFill="1" applyBorder="1" applyAlignment="1">
      <alignment horizontal="center" vertical="center" wrapText="1"/>
    </xf>
    <xf numFmtId="43" fontId="8" fillId="2" borderId="13" xfId="2" applyFont="1" applyFill="1" applyBorder="1" applyAlignment="1">
      <alignment horizontal="center" vertical="center" wrapText="1"/>
    </xf>
  </cellXfs>
  <cellStyles count="16">
    <cellStyle name="Millares" xfId="1" builtinId="3"/>
    <cellStyle name="Millares 2" xfId="2"/>
    <cellStyle name="Millares 2 2" xfId="3"/>
    <cellStyle name="Millares 3" xfId="4"/>
    <cellStyle name="Millares 4" xfId="5"/>
    <cellStyle name="Normal" xfId="0" builtinId="0"/>
    <cellStyle name="Normal 2" xfId="6"/>
    <cellStyle name="Normal 2 2" xfId="7"/>
    <cellStyle name="Normal 2_INDICADORES BLOQUE 5 2" xfId="8"/>
    <cellStyle name="Normal 3" xfId="9"/>
    <cellStyle name="Normal 3 2" xfId="10"/>
    <cellStyle name="Normal 4" xfId="11"/>
    <cellStyle name="Normal 5" xfId="12"/>
    <cellStyle name="Normal 6" xfId="13"/>
    <cellStyle name="Porcentual 2" xfId="14"/>
    <cellStyle name="Porcentual 2 2" xfId="15"/>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xdr:col>
      <xdr:colOff>333375</xdr:colOff>
      <xdr:row>15</xdr:row>
      <xdr:rowOff>76200</xdr:rowOff>
    </xdr:from>
    <xdr:to>
      <xdr:col>10</xdr:col>
      <xdr:colOff>735343</xdr:colOff>
      <xdr:row>20</xdr:row>
      <xdr:rowOff>0</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1918335" y="4038600"/>
          <a:ext cx="5895993"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ES" sz="2300" b="1">
            <a:latin typeface="Century Gothic"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1924050</xdr:colOff>
      <xdr:row>13</xdr:row>
      <xdr:rowOff>0</xdr:rowOff>
    </xdr:from>
    <xdr:to>
      <xdr:col>4</xdr:col>
      <xdr:colOff>3196590</xdr:colOff>
      <xdr:row>17</xdr:row>
      <xdr:rowOff>76200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762250" y="3800475"/>
          <a:ext cx="4530090"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Escritorio/Documents%20and%20Settings/SFINANZAS/Configuraci&#243;n%20local/Archivos%20temporales%20de%20Internet/Content.Outlook/P59IK4FR/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Q32"/>
  <sheetViews>
    <sheetView showGridLines="0" topLeftCell="A13" workbookViewId="0">
      <selection activeCell="J48" sqref="J48"/>
    </sheetView>
  </sheetViews>
  <sheetFormatPr baseColWidth="10" defaultColWidth="11.42578125" defaultRowHeight="13.5"/>
  <cols>
    <col min="1" max="1" width="0.140625" style="60" customWidth="1"/>
    <col min="2" max="2" width="8.28515625" style="60" customWidth="1"/>
    <col min="3" max="13" width="11.42578125" style="60"/>
    <col min="14" max="14" width="14" style="60" customWidth="1"/>
    <col min="15" max="16384" width="11.42578125" style="60"/>
  </cols>
  <sheetData>
    <row r="11" spans="2:14" ht="31.5">
      <c r="B11" s="198" t="s">
        <v>106</v>
      </c>
      <c r="C11" s="198"/>
      <c r="D11" s="198"/>
      <c r="E11" s="198"/>
      <c r="F11" s="198"/>
      <c r="G11" s="198"/>
      <c r="H11" s="198"/>
      <c r="I11" s="198"/>
      <c r="J11" s="198"/>
      <c r="K11" s="198"/>
      <c r="L11" s="198"/>
      <c r="M11" s="198"/>
      <c r="N11" s="198"/>
    </row>
    <row r="17" spans="2:17" ht="112.9" customHeight="1">
      <c r="B17" s="199" t="s">
        <v>87</v>
      </c>
      <c r="C17" s="200"/>
      <c r="D17" s="200"/>
      <c r="E17" s="200"/>
      <c r="F17" s="200"/>
      <c r="G17" s="200"/>
      <c r="H17" s="200"/>
      <c r="I17" s="200"/>
      <c r="J17" s="200"/>
      <c r="K17" s="200"/>
      <c r="L17" s="200"/>
      <c r="M17" s="200"/>
      <c r="N17" s="200"/>
    </row>
    <row r="21" spans="2:17">
      <c r="Q21" s="65"/>
    </row>
    <row r="30" spans="2:17" s="66" customFormat="1" ht="17.25">
      <c r="B30" s="68" t="s">
        <v>47</v>
      </c>
      <c r="C30" s="69"/>
      <c r="D30" s="69"/>
      <c r="E30" s="70"/>
      <c r="F30" s="70"/>
      <c r="G30" s="70"/>
      <c r="I30" s="201" t="s">
        <v>58</v>
      </c>
      <c r="J30" s="201"/>
      <c r="K30" s="71"/>
      <c r="L30" s="71"/>
      <c r="M30" s="71"/>
      <c r="N30" s="71"/>
    </row>
    <row r="31" spans="2:17" s="66" customFormat="1" ht="17.25">
      <c r="B31" s="68"/>
      <c r="C31" s="197" t="s">
        <v>107</v>
      </c>
      <c r="D31" s="197"/>
      <c r="E31" s="197"/>
      <c r="F31" s="197"/>
      <c r="G31" s="68"/>
      <c r="K31" s="196" t="s">
        <v>108</v>
      </c>
      <c r="L31" s="196"/>
      <c r="M31" s="196"/>
      <c r="N31" s="196"/>
    </row>
    <row r="32" spans="2:17" s="67" customFormat="1">
      <c r="C32" s="195" t="s">
        <v>113</v>
      </c>
      <c r="D32" s="195"/>
      <c r="E32" s="195"/>
      <c r="F32" s="195"/>
      <c r="K32" s="195" t="s">
        <v>109</v>
      </c>
      <c r="L32" s="195"/>
      <c r="M32" s="195"/>
      <c r="N32" s="195"/>
    </row>
  </sheetData>
  <mergeCells count="7">
    <mergeCell ref="K32:N32"/>
    <mergeCell ref="K31:N31"/>
    <mergeCell ref="C32:F32"/>
    <mergeCell ref="C31:F31"/>
    <mergeCell ref="B11:N11"/>
    <mergeCell ref="B17:N17"/>
    <mergeCell ref="I30:J30"/>
  </mergeCells>
  <printOptions horizontalCentered="1" verticalCentered="1"/>
  <pageMargins left="0.59055118110236227" right="0.59055118110236227" top="1.3779527559055118" bottom="0.35433070866141736" header="0.39370078740157483" footer="0.39370078740157483"/>
  <pageSetup scale="80" orientation="landscape" r:id="rId1"/>
  <headerFooter scaleWithDoc="0" alignWithMargins="0">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topLeftCell="A22" workbookViewId="0">
      <selection activeCell="F37" sqref="F37:H38"/>
    </sheetView>
  </sheetViews>
  <sheetFormatPr baseColWidth="10" defaultColWidth="11.42578125" defaultRowHeight="13.5"/>
  <cols>
    <col min="1" max="1" width="12" style="1" customWidth="1"/>
    <col min="2" max="2" width="10.7109375" style="1" customWidth="1"/>
    <col min="3" max="3" width="15.28515625" style="1" customWidth="1"/>
    <col min="4" max="4" width="12.85546875" style="1" customWidth="1"/>
    <col min="5" max="5" width="14" style="1" customWidth="1"/>
    <col min="6" max="6" width="18.42578125" style="1" customWidth="1"/>
    <col min="7" max="7" width="18.140625" style="1" customWidth="1"/>
    <col min="8" max="8" width="21.85546875" style="1" customWidth="1"/>
    <col min="9" max="9" width="19.7109375" style="1" customWidth="1"/>
    <col min="10" max="10" width="27.28515625" style="1" customWidth="1"/>
    <col min="11" max="11" width="18.5703125" style="1" customWidth="1"/>
    <col min="12" max="12" width="1.28515625" style="1" customWidth="1"/>
    <col min="13" max="16384" width="11.42578125" style="1"/>
  </cols>
  <sheetData>
    <row r="1" spans="1:11" ht="35.1" customHeight="1">
      <c r="A1" s="225" t="s">
        <v>51</v>
      </c>
      <c r="B1" s="226"/>
      <c r="C1" s="226"/>
      <c r="D1" s="226"/>
      <c r="E1" s="226"/>
      <c r="F1" s="226"/>
      <c r="G1" s="226"/>
      <c r="H1" s="226"/>
      <c r="I1" s="226"/>
      <c r="J1" s="226"/>
      <c r="K1" s="227"/>
    </row>
    <row r="2" spans="1:11" ht="6.75" customHeight="1"/>
    <row r="3" spans="1:11" ht="20.100000000000001" customHeight="1">
      <c r="A3" s="2" t="s">
        <v>112</v>
      </c>
      <c r="B3" s="3"/>
      <c r="C3" s="3"/>
      <c r="D3" s="3"/>
      <c r="E3" s="3"/>
      <c r="F3" s="3"/>
      <c r="G3" s="3"/>
      <c r="H3" s="3"/>
      <c r="I3" s="3"/>
      <c r="J3" s="3"/>
      <c r="K3" s="4"/>
    </row>
    <row r="4" spans="1:11" ht="20.100000000000001" customHeight="1">
      <c r="A4" s="2" t="s">
        <v>110</v>
      </c>
      <c r="B4" s="3"/>
      <c r="C4" s="3"/>
      <c r="D4" s="3"/>
      <c r="E4" s="3"/>
      <c r="F4" s="3"/>
      <c r="G4" s="3"/>
      <c r="H4" s="3"/>
      <c r="I4" s="3"/>
      <c r="J4" s="3"/>
      <c r="K4" s="4"/>
    </row>
    <row r="5" spans="1:11" ht="9" customHeight="1">
      <c r="A5" s="3"/>
      <c r="B5" s="5"/>
      <c r="C5" s="5"/>
      <c r="D5" s="5"/>
      <c r="E5" s="5"/>
      <c r="F5" s="5"/>
      <c r="G5" s="5"/>
      <c r="H5" s="5"/>
      <c r="I5" s="5"/>
      <c r="J5" s="5"/>
      <c r="K5" s="6"/>
    </row>
    <row r="6" spans="1:11" s="8" customFormat="1" ht="30" customHeight="1">
      <c r="A6" s="229" t="s">
        <v>26</v>
      </c>
      <c r="B6" s="230"/>
      <c r="C6" s="230"/>
      <c r="D6" s="237"/>
      <c r="E6" s="7" t="s">
        <v>52</v>
      </c>
      <c r="F6" s="229" t="s">
        <v>38</v>
      </c>
      <c r="G6" s="230"/>
      <c r="H6" s="230"/>
      <c r="I6" s="229" t="s">
        <v>32</v>
      </c>
      <c r="J6" s="230"/>
      <c r="K6" s="237"/>
    </row>
    <row r="7" spans="1:11" s="8" customFormat="1" ht="15" customHeight="1">
      <c r="A7" s="231" t="s">
        <v>114</v>
      </c>
      <c r="B7" s="232"/>
      <c r="C7" s="232"/>
      <c r="D7" s="233"/>
      <c r="E7" s="202" t="s">
        <v>115</v>
      </c>
      <c r="F7" s="238" t="s">
        <v>116</v>
      </c>
      <c r="G7" s="239"/>
      <c r="H7" s="240"/>
      <c r="I7" s="238" t="s">
        <v>117</v>
      </c>
      <c r="J7" s="239"/>
      <c r="K7" s="240"/>
    </row>
    <row r="8" spans="1:11" s="8" customFormat="1" ht="87" customHeight="1">
      <c r="A8" s="234"/>
      <c r="B8" s="235"/>
      <c r="C8" s="235"/>
      <c r="D8" s="236"/>
      <c r="E8" s="203"/>
      <c r="F8" s="241"/>
      <c r="G8" s="242"/>
      <c r="H8" s="243"/>
      <c r="I8" s="241"/>
      <c r="J8" s="242"/>
      <c r="K8" s="243"/>
    </row>
    <row r="9" spans="1:11" s="8" customFormat="1" ht="30" customHeight="1">
      <c r="A9" s="204" t="s">
        <v>48</v>
      </c>
      <c r="B9" s="218"/>
      <c r="C9" s="218"/>
      <c r="D9" s="218"/>
      <c r="E9" s="218"/>
      <c r="F9" s="218"/>
      <c r="G9" s="218"/>
      <c r="H9" s="218"/>
      <c r="I9" s="218"/>
      <c r="J9" s="218"/>
      <c r="K9" s="205"/>
    </row>
    <row r="10" spans="1:11" s="8" customFormat="1" ht="15" customHeight="1">
      <c r="A10" s="2" t="s">
        <v>119</v>
      </c>
      <c r="B10" s="3"/>
      <c r="C10" s="3"/>
      <c r="D10" s="3"/>
      <c r="E10" s="3"/>
      <c r="F10" s="222" t="s">
        <v>118</v>
      </c>
      <c r="G10" s="223"/>
      <c r="H10" s="223"/>
      <c r="I10" s="223"/>
      <c r="J10" s="223"/>
      <c r="K10" s="224"/>
    </row>
    <row r="11" spans="1:11" s="8" customFormat="1" ht="6" customHeight="1">
      <c r="A11" s="11"/>
      <c r="B11" s="11"/>
      <c r="C11" s="12"/>
      <c r="D11" s="12"/>
      <c r="E11" s="12"/>
      <c r="F11" s="12"/>
      <c r="G11" s="12"/>
      <c r="H11" s="12"/>
      <c r="I11" s="12"/>
      <c r="J11" s="13"/>
      <c r="K11" s="13"/>
    </row>
    <row r="12" spans="1:11" s="8" customFormat="1" ht="30" customHeight="1">
      <c r="A12" s="204" t="s">
        <v>72</v>
      </c>
      <c r="B12" s="218"/>
      <c r="C12" s="218"/>
      <c r="D12" s="218"/>
      <c r="E12" s="218"/>
      <c r="F12" s="218"/>
      <c r="G12" s="218"/>
      <c r="H12" s="218"/>
      <c r="I12" s="218"/>
      <c r="J12" s="218"/>
      <c r="K12" s="205"/>
    </row>
    <row r="13" spans="1:11" s="8" customFormat="1" ht="29.25" customHeight="1">
      <c r="A13" s="244" t="s">
        <v>120</v>
      </c>
      <c r="B13" s="245"/>
      <c r="C13" s="245"/>
      <c r="D13" s="245"/>
      <c r="E13" s="246"/>
      <c r="F13" s="228" t="s">
        <v>121</v>
      </c>
      <c r="G13" s="223"/>
      <c r="H13" s="223"/>
      <c r="I13" s="223"/>
      <c r="J13" s="223"/>
      <c r="K13" s="224"/>
    </row>
    <row r="14" spans="1:11" s="8" customFormat="1" ht="5.25" customHeight="1">
      <c r="A14" s="9"/>
      <c r="B14" s="9"/>
      <c r="C14" s="9"/>
      <c r="D14" s="9"/>
      <c r="E14" s="9"/>
      <c r="F14" s="9"/>
      <c r="G14" s="9"/>
      <c r="H14" s="9"/>
      <c r="I14" s="9"/>
      <c r="J14" s="10"/>
      <c r="K14" s="10"/>
    </row>
    <row r="15" spans="1:11" s="8" customFormat="1" ht="30" customHeight="1">
      <c r="A15" s="204" t="s">
        <v>39</v>
      </c>
      <c r="B15" s="218"/>
      <c r="C15" s="218"/>
      <c r="D15" s="218"/>
      <c r="E15" s="218"/>
      <c r="F15" s="218"/>
      <c r="G15" s="218"/>
      <c r="H15" s="218"/>
      <c r="I15" s="218"/>
      <c r="J15" s="218"/>
      <c r="K15" s="205"/>
    </row>
    <row r="16" spans="1:11" s="8" customFormat="1" ht="26.25" customHeight="1">
      <c r="A16" s="212" t="s">
        <v>122</v>
      </c>
      <c r="B16" s="213"/>
      <c r="C16" s="213"/>
      <c r="D16" s="213"/>
      <c r="E16" s="213"/>
      <c r="F16" s="213"/>
      <c r="G16" s="213"/>
      <c r="H16" s="213"/>
      <c r="I16" s="213"/>
      <c r="J16" s="213"/>
      <c r="K16" s="214"/>
    </row>
    <row r="17" spans="1:11" s="8" customFormat="1" ht="23.25" customHeight="1">
      <c r="A17" s="212" t="s">
        <v>123</v>
      </c>
      <c r="B17" s="213"/>
      <c r="C17" s="213"/>
      <c r="D17" s="213"/>
      <c r="E17" s="213"/>
      <c r="F17" s="213"/>
      <c r="G17" s="213"/>
      <c r="H17" s="213"/>
      <c r="I17" s="213"/>
      <c r="J17" s="213"/>
      <c r="K17" s="214"/>
    </row>
    <row r="18" spans="1:11" s="8" customFormat="1" ht="17.25" customHeight="1">
      <c r="A18" s="212" t="s">
        <v>124</v>
      </c>
      <c r="B18" s="213"/>
      <c r="C18" s="213"/>
      <c r="D18" s="213"/>
      <c r="E18" s="213"/>
      <c r="F18" s="213"/>
      <c r="G18" s="213"/>
      <c r="H18" s="213"/>
      <c r="I18" s="213"/>
      <c r="J18" s="213"/>
      <c r="K18" s="214"/>
    </row>
    <row r="19" spans="1:11" s="8" customFormat="1" ht="28.5" customHeight="1">
      <c r="A19" s="212" t="s">
        <v>125</v>
      </c>
      <c r="B19" s="213"/>
      <c r="C19" s="213"/>
      <c r="D19" s="213"/>
      <c r="E19" s="213"/>
      <c r="F19" s="213"/>
      <c r="G19" s="213"/>
      <c r="H19" s="213"/>
      <c r="I19" s="213"/>
      <c r="J19" s="213"/>
      <c r="K19" s="214"/>
    </row>
    <row r="20" spans="1:11" s="8" customFormat="1" ht="15.75" customHeight="1">
      <c r="A20" s="222" t="s">
        <v>126</v>
      </c>
      <c r="B20" s="223"/>
      <c r="C20" s="223"/>
      <c r="D20" s="223"/>
      <c r="E20" s="223"/>
      <c r="F20" s="223"/>
      <c r="G20" s="223"/>
      <c r="H20" s="223"/>
      <c r="I20" s="223"/>
      <c r="J20" s="223"/>
      <c r="K20" s="224"/>
    </row>
    <row r="21" spans="1:11" s="8" customFormat="1" ht="28.5" customHeight="1">
      <c r="A21" s="212" t="s">
        <v>127</v>
      </c>
      <c r="B21" s="213"/>
      <c r="C21" s="213"/>
      <c r="D21" s="213"/>
      <c r="E21" s="213"/>
      <c r="F21" s="213"/>
      <c r="G21" s="213"/>
      <c r="H21" s="213"/>
      <c r="I21" s="213"/>
      <c r="J21" s="213"/>
      <c r="K21" s="214"/>
    </row>
    <row r="22" spans="1:11" s="8" customFormat="1" ht="24.75" customHeight="1">
      <c r="A22" s="212" t="s">
        <v>128</v>
      </c>
      <c r="B22" s="213"/>
      <c r="C22" s="213"/>
      <c r="D22" s="213"/>
      <c r="E22" s="213"/>
      <c r="F22" s="213"/>
      <c r="G22" s="213"/>
      <c r="H22" s="213"/>
      <c r="I22" s="213"/>
      <c r="J22" s="213"/>
      <c r="K22" s="214"/>
    </row>
    <row r="23" spans="1:11" s="8" customFormat="1" ht="7.5" customHeight="1">
      <c r="A23" s="10"/>
      <c r="B23" s="10"/>
      <c r="C23" s="10"/>
      <c r="D23" s="10"/>
      <c r="E23" s="10"/>
      <c r="F23" s="10"/>
      <c r="G23" s="10"/>
      <c r="H23" s="10"/>
      <c r="I23" s="10"/>
      <c r="J23" s="10"/>
      <c r="K23" s="10"/>
    </row>
    <row r="24" spans="1:11" s="8" customFormat="1" ht="19.5" customHeight="1">
      <c r="A24" s="204" t="s">
        <v>27</v>
      </c>
      <c r="B24" s="218"/>
      <c r="C24" s="218"/>
      <c r="D24" s="218"/>
      <c r="E24" s="218"/>
      <c r="F24" s="218"/>
      <c r="G24" s="218"/>
      <c r="H24" s="218"/>
      <c r="I24" s="218"/>
      <c r="J24" s="218"/>
      <c r="K24" s="205"/>
    </row>
    <row r="25" spans="1:11" s="8" customFormat="1" ht="27.75" customHeight="1">
      <c r="A25" s="210" t="s">
        <v>28</v>
      </c>
      <c r="B25" s="210" t="s">
        <v>17</v>
      </c>
      <c r="C25" s="218" t="s">
        <v>3</v>
      </c>
      <c r="D25" s="205"/>
      <c r="E25" s="215" t="s">
        <v>57</v>
      </c>
      <c r="F25" s="216"/>
      <c r="G25" s="216"/>
      <c r="H25" s="217"/>
      <c r="I25" s="215" t="s">
        <v>29</v>
      </c>
      <c r="J25" s="216"/>
      <c r="K25" s="217"/>
    </row>
    <row r="26" spans="1:11" s="8" customFormat="1" ht="27" customHeight="1">
      <c r="A26" s="211"/>
      <c r="B26" s="211"/>
      <c r="C26" s="105" t="s">
        <v>73</v>
      </c>
      <c r="D26" s="18" t="s">
        <v>30</v>
      </c>
      <c r="E26" s="247" t="s">
        <v>73</v>
      </c>
      <c r="F26" s="247"/>
      <c r="G26" s="247" t="s">
        <v>31</v>
      </c>
      <c r="H26" s="247"/>
      <c r="I26" s="219"/>
      <c r="J26" s="220"/>
      <c r="K26" s="221"/>
    </row>
    <row r="27" spans="1:11" s="8" customFormat="1" ht="33" customHeight="1">
      <c r="A27" s="121" t="s">
        <v>129</v>
      </c>
      <c r="B27" s="121" t="s">
        <v>130</v>
      </c>
      <c r="C27" s="189">
        <v>2050</v>
      </c>
      <c r="D27" s="189">
        <v>2050</v>
      </c>
      <c r="E27" s="260">
        <v>6742248.3700000001</v>
      </c>
      <c r="F27" s="260"/>
      <c r="G27" s="260">
        <v>5178787.96</v>
      </c>
      <c r="H27" s="260"/>
      <c r="I27" s="251" t="s">
        <v>131</v>
      </c>
      <c r="J27" s="252"/>
      <c r="K27" s="253"/>
    </row>
    <row r="28" spans="1:11" s="8" customFormat="1" ht="4.9000000000000004" customHeight="1">
      <c r="A28" s="15"/>
      <c r="B28" s="15"/>
      <c r="C28" s="15"/>
      <c r="D28" s="15"/>
      <c r="E28" s="15"/>
      <c r="F28" s="15"/>
      <c r="G28" s="15"/>
      <c r="H28" s="15"/>
      <c r="I28" s="254"/>
      <c r="J28" s="255"/>
      <c r="K28" s="256"/>
    </row>
    <row r="29" spans="1:11" s="8" customFormat="1" ht="13.5" customHeight="1">
      <c r="A29" s="204" t="s">
        <v>33</v>
      </c>
      <c r="B29" s="218"/>
      <c r="C29" s="218"/>
      <c r="D29" s="218"/>
      <c r="E29" s="218"/>
      <c r="F29" s="218"/>
      <c r="G29" s="218"/>
      <c r="H29" s="205"/>
      <c r="I29" s="254"/>
      <c r="J29" s="255"/>
      <c r="K29" s="256"/>
    </row>
    <row r="30" spans="1:11" s="8" customFormat="1" ht="13.5" customHeight="1">
      <c r="A30" s="210" t="s">
        <v>45</v>
      </c>
      <c r="B30" s="208" t="s">
        <v>13</v>
      </c>
      <c r="C30" s="248" t="s">
        <v>34</v>
      </c>
      <c r="D30" s="249"/>
      <c r="E30" s="249"/>
      <c r="F30" s="249"/>
      <c r="G30" s="249"/>
      <c r="H30" s="250"/>
      <c r="I30" s="254"/>
      <c r="J30" s="255"/>
      <c r="K30" s="256"/>
    </row>
    <row r="31" spans="1:11" s="8" customFormat="1" ht="40.5" customHeight="1">
      <c r="A31" s="211"/>
      <c r="B31" s="209"/>
      <c r="C31" s="17" t="s">
        <v>11</v>
      </c>
      <c r="D31" s="18" t="s">
        <v>12</v>
      </c>
      <c r="E31" s="18" t="s">
        <v>25</v>
      </c>
      <c r="F31" s="18" t="s">
        <v>36</v>
      </c>
      <c r="G31" s="204" t="s">
        <v>9</v>
      </c>
      <c r="H31" s="205"/>
      <c r="I31" s="254"/>
      <c r="J31" s="255"/>
      <c r="K31" s="256"/>
    </row>
    <row r="32" spans="1:11" s="8" customFormat="1" ht="17.25" customHeight="1">
      <c r="A32" s="19" t="s">
        <v>18</v>
      </c>
      <c r="B32" s="136">
        <v>950</v>
      </c>
      <c r="C32" s="136">
        <v>950</v>
      </c>
      <c r="D32" s="141">
        <v>0</v>
      </c>
      <c r="E32" s="142">
        <v>0</v>
      </c>
      <c r="F32" s="139">
        <v>0</v>
      </c>
      <c r="G32" s="206">
        <f>+C32</f>
        <v>950</v>
      </c>
      <c r="H32" s="207"/>
      <c r="I32" s="254"/>
      <c r="J32" s="255"/>
      <c r="K32" s="256"/>
    </row>
    <row r="33" spans="1:11" s="8" customFormat="1" ht="17.25" customHeight="1">
      <c r="A33" s="19" t="s">
        <v>19</v>
      </c>
      <c r="B33" s="136">
        <v>1100</v>
      </c>
      <c r="C33" s="136">
        <v>1100</v>
      </c>
      <c r="D33" s="141">
        <v>0</v>
      </c>
      <c r="E33" s="142">
        <v>0</v>
      </c>
      <c r="F33" s="139">
        <v>0</v>
      </c>
      <c r="G33" s="206">
        <f>+C33</f>
        <v>1100</v>
      </c>
      <c r="H33" s="207"/>
      <c r="I33" s="254"/>
      <c r="J33" s="255"/>
      <c r="K33" s="256"/>
    </row>
    <row r="34" spans="1:11" s="8" customFormat="1" ht="17.25" customHeight="1">
      <c r="A34" s="19" t="s">
        <v>9</v>
      </c>
      <c r="B34" s="136">
        <f>+B33+B32</f>
        <v>2050</v>
      </c>
      <c r="C34" s="136">
        <f>+C33+C32</f>
        <v>2050</v>
      </c>
      <c r="D34" s="141">
        <v>0</v>
      </c>
      <c r="E34" s="142">
        <v>0</v>
      </c>
      <c r="F34" s="143">
        <v>0</v>
      </c>
      <c r="G34" s="206">
        <v>2050</v>
      </c>
      <c r="H34" s="207"/>
      <c r="I34" s="257"/>
      <c r="J34" s="258"/>
      <c r="K34" s="259"/>
    </row>
    <row r="35" spans="1:11" ht="8.25" customHeight="1"/>
    <row r="36" spans="1:11" s="8" customFormat="1" ht="30" customHeight="1">
      <c r="A36" s="229" t="s">
        <v>26</v>
      </c>
      <c r="B36" s="230"/>
      <c r="C36" s="230"/>
      <c r="D36" s="237"/>
      <c r="E36" s="7" t="s">
        <v>52</v>
      </c>
      <c r="F36" s="229" t="s">
        <v>38</v>
      </c>
      <c r="G36" s="230"/>
      <c r="H36" s="230"/>
      <c r="I36" s="229" t="s">
        <v>32</v>
      </c>
      <c r="J36" s="230"/>
      <c r="K36" s="237"/>
    </row>
    <row r="37" spans="1:11" s="8" customFormat="1" ht="15" customHeight="1">
      <c r="A37" s="231" t="s">
        <v>132</v>
      </c>
      <c r="B37" s="232"/>
      <c r="C37" s="232"/>
      <c r="D37" s="233"/>
      <c r="E37" s="202" t="s">
        <v>115</v>
      </c>
      <c r="F37" s="238" t="s">
        <v>133</v>
      </c>
      <c r="G37" s="239"/>
      <c r="H37" s="240"/>
      <c r="I37" s="238" t="s">
        <v>134</v>
      </c>
      <c r="J37" s="239"/>
      <c r="K37" s="240"/>
    </row>
    <row r="38" spans="1:11" s="8" customFormat="1" ht="119.25" customHeight="1">
      <c r="A38" s="234"/>
      <c r="B38" s="235"/>
      <c r="C38" s="235"/>
      <c r="D38" s="236"/>
      <c r="E38" s="203"/>
      <c r="F38" s="241"/>
      <c r="G38" s="242"/>
      <c r="H38" s="243"/>
      <c r="I38" s="241"/>
      <c r="J38" s="242"/>
      <c r="K38" s="243"/>
    </row>
    <row r="39" spans="1:11" s="8" customFormat="1" ht="30" customHeight="1">
      <c r="A39" s="204" t="s">
        <v>48</v>
      </c>
      <c r="B39" s="218"/>
      <c r="C39" s="218"/>
      <c r="D39" s="218"/>
      <c r="E39" s="218"/>
      <c r="F39" s="218"/>
      <c r="G39" s="218"/>
      <c r="H39" s="218"/>
      <c r="I39" s="218"/>
      <c r="J39" s="218"/>
      <c r="K39" s="205"/>
    </row>
    <row r="40" spans="1:11" s="8" customFormat="1" ht="15" customHeight="1">
      <c r="A40" s="2" t="s">
        <v>135</v>
      </c>
      <c r="B40" s="3"/>
      <c r="C40" s="3"/>
      <c r="D40" s="3"/>
      <c r="E40" s="3"/>
      <c r="F40" s="222" t="s">
        <v>136</v>
      </c>
      <c r="G40" s="223"/>
      <c r="H40" s="223"/>
      <c r="I40" s="223"/>
      <c r="J40" s="223"/>
      <c r="K40" s="224"/>
    </row>
    <row r="41" spans="1:11" s="8" customFormat="1" ht="6" customHeight="1">
      <c r="A41" s="11"/>
      <c r="B41" s="11"/>
      <c r="C41" s="12"/>
      <c r="D41" s="12"/>
      <c r="E41" s="12"/>
      <c r="F41" s="12"/>
      <c r="G41" s="12"/>
      <c r="H41" s="12"/>
      <c r="I41" s="12"/>
      <c r="J41" s="13"/>
      <c r="K41" s="13"/>
    </row>
    <row r="42" spans="1:11" s="8" customFormat="1" ht="30" customHeight="1">
      <c r="A42" s="204" t="s">
        <v>72</v>
      </c>
      <c r="B42" s="218"/>
      <c r="C42" s="218"/>
      <c r="D42" s="218"/>
      <c r="E42" s="218"/>
      <c r="F42" s="218"/>
      <c r="G42" s="218"/>
      <c r="H42" s="218"/>
      <c r="I42" s="218"/>
      <c r="J42" s="218"/>
      <c r="K42" s="205"/>
    </row>
    <row r="43" spans="1:11" s="8" customFormat="1" ht="42" customHeight="1">
      <c r="A43" s="244" t="s">
        <v>137</v>
      </c>
      <c r="B43" s="245"/>
      <c r="C43" s="245"/>
      <c r="D43" s="245"/>
      <c r="E43" s="246"/>
      <c r="F43" s="228" t="s">
        <v>138</v>
      </c>
      <c r="G43" s="223"/>
      <c r="H43" s="223"/>
      <c r="I43" s="223"/>
      <c r="J43" s="223"/>
      <c r="K43" s="224"/>
    </row>
    <row r="44" spans="1:11" s="8" customFormat="1" ht="5.25" customHeight="1">
      <c r="A44" s="9"/>
      <c r="B44" s="9"/>
      <c r="C44" s="9"/>
      <c r="D44" s="9"/>
      <c r="E44" s="9"/>
      <c r="F44" s="9"/>
      <c r="G44" s="9"/>
      <c r="H44" s="9"/>
      <c r="I44" s="9"/>
      <c r="J44" s="111"/>
      <c r="K44" s="111"/>
    </row>
    <row r="45" spans="1:11" s="8" customFormat="1" ht="30" customHeight="1">
      <c r="A45" s="204" t="s">
        <v>39</v>
      </c>
      <c r="B45" s="218"/>
      <c r="C45" s="218"/>
      <c r="D45" s="218"/>
      <c r="E45" s="218"/>
      <c r="F45" s="218"/>
      <c r="G45" s="218"/>
      <c r="H45" s="218"/>
      <c r="I45" s="218"/>
      <c r="J45" s="218"/>
      <c r="K45" s="205"/>
    </row>
    <row r="46" spans="1:11" s="8" customFormat="1" ht="26.25" customHeight="1">
      <c r="A46" s="212" t="s">
        <v>139</v>
      </c>
      <c r="B46" s="213"/>
      <c r="C46" s="213"/>
      <c r="D46" s="213"/>
      <c r="E46" s="213"/>
      <c r="F46" s="213"/>
      <c r="G46" s="213"/>
      <c r="H46" s="213"/>
      <c r="I46" s="213"/>
      <c r="J46" s="213"/>
      <c r="K46" s="214"/>
    </row>
    <row r="47" spans="1:11" s="8" customFormat="1" ht="23.25" customHeight="1">
      <c r="A47" s="212" t="s">
        <v>140</v>
      </c>
      <c r="B47" s="213"/>
      <c r="C47" s="213"/>
      <c r="D47" s="213"/>
      <c r="E47" s="213"/>
      <c r="F47" s="213"/>
      <c r="G47" s="213"/>
      <c r="H47" s="213"/>
      <c r="I47" s="213"/>
      <c r="J47" s="213"/>
      <c r="K47" s="214"/>
    </row>
    <row r="48" spans="1:11" s="8" customFormat="1" ht="17.25" customHeight="1">
      <c r="A48" s="212" t="s">
        <v>141</v>
      </c>
      <c r="B48" s="213"/>
      <c r="C48" s="213"/>
      <c r="D48" s="213"/>
      <c r="E48" s="213"/>
      <c r="F48" s="213"/>
      <c r="G48" s="213"/>
      <c r="H48" s="213"/>
      <c r="I48" s="213"/>
      <c r="J48" s="213"/>
      <c r="K48" s="214"/>
    </row>
    <row r="49" spans="1:11" s="8" customFormat="1" ht="28.5" customHeight="1">
      <c r="A49" s="212" t="s">
        <v>142</v>
      </c>
      <c r="B49" s="213"/>
      <c r="C49" s="213"/>
      <c r="D49" s="213"/>
      <c r="E49" s="213"/>
      <c r="F49" s="213"/>
      <c r="G49" s="213"/>
      <c r="H49" s="213"/>
      <c r="I49" s="213"/>
      <c r="J49" s="213"/>
      <c r="K49" s="214"/>
    </row>
    <row r="50" spans="1:11" s="8" customFormat="1" ht="15.75" customHeight="1">
      <c r="A50" s="222" t="s">
        <v>143</v>
      </c>
      <c r="B50" s="223"/>
      <c r="C50" s="223"/>
      <c r="D50" s="223"/>
      <c r="E50" s="223"/>
      <c r="F50" s="223"/>
      <c r="G50" s="223"/>
      <c r="H50" s="223"/>
      <c r="I50" s="223"/>
      <c r="J50" s="223"/>
      <c r="K50" s="224"/>
    </row>
    <row r="51" spans="1:11" s="8" customFormat="1" ht="28.5" customHeight="1">
      <c r="A51" s="212" t="s">
        <v>144</v>
      </c>
      <c r="B51" s="213"/>
      <c r="C51" s="213"/>
      <c r="D51" s="213"/>
      <c r="E51" s="213"/>
      <c r="F51" s="213"/>
      <c r="G51" s="213"/>
      <c r="H51" s="213"/>
      <c r="I51" s="213"/>
      <c r="J51" s="213"/>
      <c r="K51" s="214"/>
    </row>
    <row r="52" spans="1:11" s="8" customFormat="1" ht="24.75" customHeight="1">
      <c r="A52" s="212" t="s">
        <v>145</v>
      </c>
      <c r="B52" s="213"/>
      <c r="C52" s="213"/>
      <c r="D52" s="213"/>
      <c r="E52" s="213"/>
      <c r="F52" s="213"/>
      <c r="G52" s="213"/>
      <c r="H52" s="213"/>
      <c r="I52" s="213"/>
      <c r="J52" s="213"/>
      <c r="K52" s="214"/>
    </row>
    <row r="53" spans="1:11" s="8" customFormat="1" ht="7.5" customHeight="1">
      <c r="A53" s="111"/>
      <c r="B53" s="111"/>
      <c r="C53" s="111"/>
      <c r="D53" s="111"/>
      <c r="E53" s="111"/>
      <c r="F53" s="111"/>
      <c r="G53" s="111"/>
      <c r="H53" s="111"/>
      <c r="I53" s="111"/>
      <c r="J53" s="111"/>
      <c r="K53" s="111"/>
    </row>
    <row r="54" spans="1:11" s="8" customFormat="1" ht="19.5" customHeight="1">
      <c r="A54" s="204" t="s">
        <v>27</v>
      </c>
      <c r="B54" s="218"/>
      <c r="C54" s="218"/>
      <c r="D54" s="218"/>
      <c r="E54" s="218"/>
      <c r="F54" s="218"/>
      <c r="G54" s="218"/>
      <c r="H54" s="218"/>
      <c r="I54" s="218"/>
      <c r="J54" s="218"/>
      <c r="K54" s="205"/>
    </row>
    <row r="55" spans="1:11" s="8" customFormat="1" ht="27.75" customHeight="1">
      <c r="A55" s="210" t="s">
        <v>28</v>
      </c>
      <c r="B55" s="210" t="s">
        <v>17</v>
      </c>
      <c r="C55" s="218" t="s">
        <v>3</v>
      </c>
      <c r="D55" s="205"/>
      <c r="E55" s="215" t="s">
        <v>57</v>
      </c>
      <c r="F55" s="216"/>
      <c r="G55" s="216"/>
      <c r="H55" s="217"/>
      <c r="I55" s="215" t="s">
        <v>29</v>
      </c>
      <c r="J55" s="216"/>
      <c r="K55" s="217"/>
    </row>
    <row r="56" spans="1:11" s="8" customFormat="1" ht="27" customHeight="1">
      <c r="A56" s="211"/>
      <c r="B56" s="211"/>
      <c r="C56" s="108" t="s">
        <v>73</v>
      </c>
      <c r="D56" s="110" t="s">
        <v>30</v>
      </c>
      <c r="E56" s="247" t="s">
        <v>73</v>
      </c>
      <c r="F56" s="247"/>
      <c r="G56" s="247" t="s">
        <v>31</v>
      </c>
      <c r="H56" s="247"/>
      <c r="I56" s="219"/>
      <c r="J56" s="220"/>
      <c r="K56" s="221"/>
    </row>
    <row r="57" spans="1:11" s="8" customFormat="1" ht="29.25" customHeight="1">
      <c r="A57" s="121" t="s">
        <v>146</v>
      </c>
      <c r="B57" s="121" t="s">
        <v>130</v>
      </c>
      <c r="C57" s="189">
        <v>0</v>
      </c>
      <c r="D57" s="189">
        <v>0</v>
      </c>
      <c r="E57" s="260">
        <v>1045430.15</v>
      </c>
      <c r="F57" s="260"/>
      <c r="G57" s="260">
        <v>1045430.15</v>
      </c>
      <c r="H57" s="260"/>
      <c r="I57" s="251" t="s">
        <v>147</v>
      </c>
      <c r="J57" s="252"/>
      <c r="K57" s="253"/>
    </row>
    <row r="58" spans="1:11" s="8" customFormat="1" ht="4.9000000000000004" customHeight="1">
      <c r="A58" s="15"/>
      <c r="B58" s="15"/>
      <c r="C58" s="15"/>
      <c r="D58" s="15"/>
      <c r="E58" s="15"/>
      <c r="F58" s="15"/>
      <c r="G58" s="15"/>
      <c r="H58" s="15"/>
      <c r="I58" s="254"/>
      <c r="J58" s="255"/>
      <c r="K58" s="256"/>
    </row>
    <row r="59" spans="1:11" s="8" customFormat="1" ht="13.5" customHeight="1">
      <c r="A59" s="204" t="s">
        <v>33</v>
      </c>
      <c r="B59" s="218"/>
      <c r="C59" s="218"/>
      <c r="D59" s="218"/>
      <c r="E59" s="218"/>
      <c r="F59" s="218"/>
      <c r="G59" s="218"/>
      <c r="H59" s="205"/>
      <c r="I59" s="254"/>
      <c r="J59" s="255"/>
      <c r="K59" s="256"/>
    </row>
    <row r="60" spans="1:11" s="8" customFormat="1" ht="13.5" customHeight="1">
      <c r="A60" s="210" t="s">
        <v>45</v>
      </c>
      <c r="B60" s="208" t="s">
        <v>13</v>
      </c>
      <c r="C60" s="248" t="s">
        <v>34</v>
      </c>
      <c r="D60" s="249"/>
      <c r="E60" s="249"/>
      <c r="F60" s="249"/>
      <c r="G60" s="249"/>
      <c r="H60" s="250"/>
      <c r="I60" s="254"/>
      <c r="J60" s="255"/>
      <c r="K60" s="256"/>
    </row>
    <row r="61" spans="1:11" s="8" customFormat="1" ht="40.5" customHeight="1">
      <c r="A61" s="211"/>
      <c r="B61" s="209"/>
      <c r="C61" s="107" t="s">
        <v>11</v>
      </c>
      <c r="D61" s="110" t="s">
        <v>12</v>
      </c>
      <c r="E61" s="110" t="s">
        <v>25</v>
      </c>
      <c r="F61" s="110" t="s">
        <v>36</v>
      </c>
      <c r="G61" s="204" t="s">
        <v>9</v>
      </c>
      <c r="H61" s="205"/>
      <c r="I61" s="254"/>
      <c r="J61" s="255"/>
      <c r="K61" s="256"/>
    </row>
    <row r="62" spans="1:11" s="8" customFormat="1" ht="17.25" customHeight="1">
      <c r="A62" s="19" t="s">
        <v>18</v>
      </c>
      <c r="B62" s="136">
        <v>0</v>
      </c>
      <c r="C62" s="136">
        <v>0</v>
      </c>
      <c r="D62" s="137">
        <v>0</v>
      </c>
      <c r="E62" s="138">
        <v>0</v>
      </c>
      <c r="F62" s="139">
        <v>0</v>
      </c>
      <c r="G62" s="206">
        <v>0</v>
      </c>
      <c r="H62" s="207"/>
      <c r="I62" s="254"/>
      <c r="J62" s="255"/>
      <c r="K62" s="256"/>
    </row>
    <row r="63" spans="1:11" s="8" customFormat="1" ht="17.25" customHeight="1">
      <c r="A63" s="19" t="s">
        <v>19</v>
      </c>
      <c r="B63" s="136">
        <v>0</v>
      </c>
      <c r="C63" s="136">
        <v>0</v>
      </c>
      <c r="D63" s="137">
        <v>0</v>
      </c>
      <c r="E63" s="138">
        <v>0</v>
      </c>
      <c r="F63" s="139">
        <v>0</v>
      </c>
      <c r="G63" s="206">
        <v>0</v>
      </c>
      <c r="H63" s="207"/>
      <c r="I63" s="254"/>
      <c r="J63" s="255"/>
      <c r="K63" s="256"/>
    </row>
    <row r="64" spans="1:11" s="8" customFormat="1" ht="17.25" customHeight="1">
      <c r="A64" s="19" t="s">
        <v>9</v>
      </c>
      <c r="B64" s="136">
        <v>0</v>
      </c>
      <c r="C64" s="136">
        <v>0</v>
      </c>
      <c r="D64" s="137">
        <v>0</v>
      </c>
      <c r="E64" s="138">
        <v>0</v>
      </c>
      <c r="F64" s="140">
        <v>0</v>
      </c>
      <c r="G64" s="206">
        <v>0</v>
      </c>
      <c r="H64" s="207"/>
      <c r="I64" s="257"/>
      <c r="J64" s="258"/>
      <c r="K64" s="259"/>
    </row>
  </sheetData>
  <mergeCells count="79">
    <mergeCell ref="E57:F57"/>
    <mergeCell ref="G57:H57"/>
    <mergeCell ref="I57:K64"/>
    <mergeCell ref="A59:H59"/>
    <mergeCell ref="A60:A61"/>
    <mergeCell ref="B60:B61"/>
    <mergeCell ref="C60:H60"/>
    <mergeCell ref="G61:H61"/>
    <mergeCell ref="G62:H62"/>
    <mergeCell ref="G63:H63"/>
    <mergeCell ref="G64:H64"/>
    <mergeCell ref="A52:K52"/>
    <mergeCell ref="A54:K54"/>
    <mergeCell ref="A55:A56"/>
    <mergeCell ref="B55:B56"/>
    <mergeCell ref="C55:D55"/>
    <mergeCell ref="E55:H55"/>
    <mergeCell ref="I55:K56"/>
    <mergeCell ref="E56:F56"/>
    <mergeCell ref="G56:H56"/>
    <mergeCell ref="A42:K42"/>
    <mergeCell ref="A43:E43"/>
    <mergeCell ref="F43:K43"/>
    <mergeCell ref="A45:K45"/>
    <mergeCell ref="A46:K46"/>
    <mergeCell ref="A47:K47"/>
    <mergeCell ref="A48:K48"/>
    <mergeCell ref="A49:K49"/>
    <mergeCell ref="A50:K50"/>
    <mergeCell ref="A51:K51"/>
    <mergeCell ref="A39:K39"/>
    <mergeCell ref="F40:K40"/>
    <mergeCell ref="A17:K17"/>
    <mergeCell ref="A18:K18"/>
    <mergeCell ref="A19:K19"/>
    <mergeCell ref="G34:H34"/>
    <mergeCell ref="A36:D36"/>
    <mergeCell ref="F36:H36"/>
    <mergeCell ref="I36:K36"/>
    <mergeCell ref="G26:H26"/>
    <mergeCell ref="G33:H33"/>
    <mergeCell ref="A29:H29"/>
    <mergeCell ref="C30:H30"/>
    <mergeCell ref="I27:K34"/>
    <mergeCell ref="G27:H27"/>
    <mergeCell ref="E27:F27"/>
    <mergeCell ref="A1:K1"/>
    <mergeCell ref="A12:K12"/>
    <mergeCell ref="F13:K13"/>
    <mergeCell ref="A15:K15"/>
    <mergeCell ref="A16:K16"/>
    <mergeCell ref="F6:H6"/>
    <mergeCell ref="A7:D8"/>
    <mergeCell ref="A6:D6"/>
    <mergeCell ref="I6:K6"/>
    <mergeCell ref="I7:K8"/>
    <mergeCell ref="F7:H8"/>
    <mergeCell ref="A9:K9"/>
    <mergeCell ref="F10:K10"/>
    <mergeCell ref="A13:E13"/>
    <mergeCell ref="A30:A31"/>
    <mergeCell ref="A21:K21"/>
    <mergeCell ref="E25:H25"/>
    <mergeCell ref="A24:K24"/>
    <mergeCell ref="B25:B26"/>
    <mergeCell ref="C25:D25"/>
    <mergeCell ref="I25:K26"/>
    <mergeCell ref="A22:K22"/>
    <mergeCell ref="E26:F26"/>
    <mergeCell ref="A25:A26"/>
    <mergeCell ref="E7:E8"/>
    <mergeCell ref="E37:E38"/>
    <mergeCell ref="G31:H31"/>
    <mergeCell ref="G32:H32"/>
    <mergeCell ref="B30:B31"/>
    <mergeCell ref="A20:K20"/>
    <mergeCell ref="A37:D38"/>
    <mergeCell ref="F37:H38"/>
    <mergeCell ref="I37:K38"/>
  </mergeCells>
  <conditionalFormatting sqref="J23 A23:B23 A28:B28 J14 A15:B15 A12 B4:B5 J11 F6 A4:A6 A9 J53 A53:B53 A58:B58 J44 A45:B45 A42 J41 F36 A36 A39">
    <cfRule type="cellIs" dxfId="5" priority="6" stopIfTrue="1" operator="equal">
      <formula>"VAYA A LA HOJA INICIO Y SELECIONE EL PERIODO CORRESPONDIENTE A ESTE INFORME"</formula>
    </cfRule>
  </conditionalFormatting>
  <printOptions horizontalCentered="1" verticalCentered="1"/>
  <pageMargins left="0.59055118110236227" right="0.59055118110236227" top="1.3385826771653544" bottom="0.35433070866141736" header="0.19685039370078741" footer="0.19685039370078741"/>
  <pageSetup scale="65" orientation="landscape" r:id="rId1"/>
  <headerFooter scaleWithDoc="0" alignWithMargins="0">
    <oddHeader>&amp;C&amp;G</oddHeader>
    <oddFooter xml:space="preserve">&amp;C&amp;G&amp;R </oddFooter>
  </headerFooter>
  <ignoredErrors>
    <ignoredError sqref="H33 A33 H32 A32 A34 A28:H31"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topLeftCell="A4" zoomScaleSheetLayoutView="100" workbookViewId="0">
      <selection activeCell="C80" sqref="C80"/>
    </sheetView>
  </sheetViews>
  <sheetFormatPr baseColWidth="10" defaultColWidth="11.42578125" defaultRowHeight="13.5"/>
  <cols>
    <col min="1" max="1" width="15.5703125" style="1" customWidth="1"/>
    <col min="2" max="2" width="13" style="1" bestFit="1" customWidth="1"/>
    <col min="3" max="3" width="124" style="1" customWidth="1"/>
    <col min="4" max="16384" width="11.42578125" style="1"/>
  </cols>
  <sheetData>
    <row r="1" spans="1:3" ht="29.25" customHeight="1">
      <c r="A1" s="225" t="s">
        <v>35</v>
      </c>
      <c r="B1" s="226"/>
      <c r="C1" s="227"/>
    </row>
    <row r="2" spans="1:3" ht="6.75" customHeight="1"/>
    <row r="3" spans="1:3" ht="20.100000000000001" customHeight="1">
      <c r="A3" s="2" t="s">
        <v>112</v>
      </c>
      <c r="B3" s="3"/>
      <c r="C3" s="4"/>
    </row>
    <row r="4" spans="1:3" ht="20.100000000000001" customHeight="1">
      <c r="A4" s="2" t="s">
        <v>110</v>
      </c>
      <c r="B4" s="3"/>
      <c r="C4" s="4"/>
    </row>
    <row r="5" spans="1:3" ht="9.75" customHeight="1">
      <c r="A5" s="20"/>
      <c r="B5" s="20"/>
      <c r="C5" s="21"/>
    </row>
    <row r="6" spans="1:3" ht="20.100000000000001" customHeight="1">
      <c r="A6" s="261" t="s">
        <v>26</v>
      </c>
      <c r="B6" s="262"/>
      <c r="C6" s="263"/>
    </row>
    <row r="7" spans="1:3" ht="20.100000000000001" customHeight="1">
      <c r="A7" s="264" t="s">
        <v>148</v>
      </c>
      <c r="B7" s="265"/>
      <c r="C7" s="266"/>
    </row>
    <row r="8" spans="1:3" s="8" customFormat="1" ht="9.75" customHeight="1">
      <c r="A8" s="10"/>
      <c r="B8" s="10"/>
      <c r="C8" s="10"/>
    </row>
    <row r="9" spans="1:3" s="8" customFormat="1" ht="30.75" customHeight="1">
      <c r="A9" s="204" t="s">
        <v>10</v>
      </c>
      <c r="B9" s="218"/>
      <c r="C9" s="205"/>
    </row>
    <row r="10" spans="1:3" s="8" customFormat="1" ht="33" customHeight="1">
      <c r="A10" s="222" t="s">
        <v>14</v>
      </c>
      <c r="B10" s="267"/>
      <c r="C10" s="122" t="s">
        <v>149</v>
      </c>
    </row>
    <row r="11" spans="1:3" s="8" customFormat="1" ht="30.6" customHeight="1">
      <c r="A11" s="22" t="s">
        <v>40</v>
      </c>
      <c r="B11" s="23"/>
      <c r="C11" s="123" t="s">
        <v>150</v>
      </c>
    </row>
    <row r="12" spans="1:3" s="8" customFormat="1" ht="37.5" customHeight="1">
      <c r="A12" s="222" t="s">
        <v>37</v>
      </c>
      <c r="B12" s="267"/>
      <c r="C12" s="124" t="s">
        <v>151</v>
      </c>
    </row>
    <row r="13" spans="1:3" s="8" customFormat="1" ht="29.45" customHeight="1">
      <c r="A13" s="14" t="s">
        <v>50</v>
      </c>
      <c r="B13" s="24"/>
      <c r="C13" s="122" t="s">
        <v>152</v>
      </c>
    </row>
    <row r="14" spans="1:3" s="8" customFormat="1" ht="26.45" customHeight="1">
      <c r="A14" s="222" t="s">
        <v>15</v>
      </c>
      <c r="B14" s="267"/>
      <c r="C14" s="125" t="s">
        <v>153</v>
      </c>
    </row>
    <row r="15" spans="1:3" s="8" customFormat="1" ht="31.15" customHeight="1">
      <c r="A15" s="222" t="s">
        <v>16</v>
      </c>
      <c r="B15" s="269"/>
      <c r="C15" s="126">
        <v>1</v>
      </c>
    </row>
    <row r="16" spans="1:3" s="8" customFormat="1" ht="29.45" customHeight="1">
      <c r="A16" s="222" t="s">
        <v>41</v>
      </c>
      <c r="B16" s="267"/>
      <c r="C16" s="126">
        <v>1</v>
      </c>
    </row>
    <row r="17" spans="1:3" s="8" customFormat="1" ht="37.5" customHeight="1">
      <c r="A17" s="228" t="s">
        <v>46</v>
      </c>
      <c r="B17" s="267"/>
      <c r="C17" s="127">
        <v>1</v>
      </c>
    </row>
    <row r="18" spans="1:3" s="8" customFormat="1" ht="37.5" customHeight="1">
      <c r="A18" s="228" t="s">
        <v>23</v>
      </c>
      <c r="B18" s="268"/>
      <c r="C18" s="124" t="s">
        <v>154</v>
      </c>
    </row>
    <row r="19" spans="1:3" s="8" customFormat="1" ht="33.75" customHeight="1">
      <c r="A19" s="228" t="s">
        <v>42</v>
      </c>
      <c r="B19" s="268"/>
      <c r="C19" s="122" t="s">
        <v>155</v>
      </c>
    </row>
    <row r="20" spans="1:3" s="8" customFormat="1" ht="156" customHeight="1">
      <c r="A20" s="15"/>
      <c r="B20" s="15"/>
      <c r="C20" s="25"/>
    </row>
    <row r="21" spans="1:3" ht="29.25" customHeight="1">
      <c r="A21" s="225" t="s">
        <v>35</v>
      </c>
      <c r="B21" s="226"/>
      <c r="C21" s="227"/>
    </row>
    <row r="22" spans="1:3" ht="6.75" customHeight="1"/>
    <row r="23" spans="1:3" ht="20.100000000000001" customHeight="1">
      <c r="A23" s="2" t="s">
        <v>112</v>
      </c>
      <c r="B23" s="3"/>
      <c r="C23" s="4"/>
    </row>
    <row r="24" spans="1:3" ht="20.100000000000001" customHeight="1">
      <c r="A24" s="2" t="s">
        <v>110</v>
      </c>
      <c r="B24" s="3"/>
      <c r="C24" s="4"/>
    </row>
    <row r="25" spans="1:3" ht="9.75" customHeight="1">
      <c r="A25" s="20"/>
      <c r="B25" s="20"/>
      <c r="C25" s="21"/>
    </row>
    <row r="26" spans="1:3" ht="20.100000000000001" customHeight="1">
      <c r="A26" s="261" t="s">
        <v>26</v>
      </c>
      <c r="B26" s="262"/>
      <c r="C26" s="263"/>
    </row>
    <row r="27" spans="1:3" ht="20.100000000000001" customHeight="1">
      <c r="A27" s="270" t="s">
        <v>163</v>
      </c>
      <c r="B27" s="271"/>
      <c r="C27" s="272"/>
    </row>
    <row r="28" spans="1:3" s="8" customFormat="1" ht="13.5" customHeight="1">
      <c r="A28" s="111"/>
      <c r="B28" s="111"/>
      <c r="C28" s="111"/>
    </row>
    <row r="29" spans="1:3" s="8" customFormat="1" ht="30.75" customHeight="1">
      <c r="A29" s="204" t="s">
        <v>10</v>
      </c>
      <c r="B29" s="218"/>
      <c r="C29" s="205"/>
    </row>
    <row r="30" spans="1:3" s="8" customFormat="1" ht="37.5" customHeight="1">
      <c r="A30" s="222" t="s">
        <v>14</v>
      </c>
      <c r="B30" s="267"/>
      <c r="C30" s="122" t="s">
        <v>164</v>
      </c>
    </row>
    <row r="31" spans="1:3" s="8" customFormat="1" ht="37.5" customHeight="1">
      <c r="A31" s="22" t="s">
        <v>40</v>
      </c>
      <c r="B31" s="23"/>
      <c r="C31" s="123" t="s">
        <v>150</v>
      </c>
    </row>
    <row r="32" spans="1:3" s="8" customFormat="1" ht="37.5" customHeight="1">
      <c r="A32" s="222" t="s">
        <v>37</v>
      </c>
      <c r="B32" s="267"/>
      <c r="C32" s="124" t="s">
        <v>169</v>
      </c>
    </row>
    <row r="33" spans="1:3" s="8" customFormat="1" ht="37.5" customHeight="1">
      <c r="A33" s="109" t="s">
        <v>50</v>
      </c>
      <c r="B33" s="112"/>
      <c r="C33" s="122" t="s">
        <v>170</v>
      </c>
    </row>
    <row r="34" spans="1:3" s="8" customFormat="1" ht="37.5" customHeight="1">
      <c r="A34" s="222" t="s">
        <v>15</v>
      </c>
      <c r="B34" s="267"/>
      <c r="C34" s="125" t="s">
        <v>153</v>
      </c>
    </row>
    <row r="35" spans="1:3" s="8" customFormat="1" ht="37.5" customHeight="1">
      <c r="A35" s="222" t="s">
        <v>16</v>
      </c>
      <c r="B35" s="269"/>
      <c r="C35" s="126">
        <v>1</v>
      </c>
    </row>
    <row r="36" spans="1:3" s="8" customFormat="1" ht="37.5" customHeight="1">
      <c r="A36" s="222" t="s">
        <v>41</v>
      </c>
      <c r="B36" s="267"/>
      <c r="C36" s="126">
        <v>1</v>
      </c>
    </row>
    <row r="37" spans="1:3" s="8" customFormat="1" ht="37.5" customHeight="1">
      <c r="A37" s="228" t="s">
        <v>46</v>
      </c>
      <c r="B37" s="267"/>
      <c r="C37" s="127">
        <v>1</v>
      </c>
    </row>
    <row r="38" spans="1:3" s="8" customFormat="1" ht="37.5" customHeight="1">
      <c r="A38" s="228" t="s">
        <v>23</v>
      </c>
      <c r="B38" s="268"/>
      <c r="C38" s="122" t="s">
        <v>171</v>
      </c>
    </row>
    <row r="39" spans="1:3" s="8" customFormat="1" ht="37.5" customHeight="1">
      <c r="A39" s="228" t="s">
        <v>42</v>
      </c>
      <c r="B39" s="268"/>
      <c r="C39" s="122" t="s">
        <v>165</v>
      </c>
    </row>
  </sheetData>
  <mergeCells count="24">
    <mergeCell ref="A21:C21"/>
    <mergeCell ref="A39:B39"/>
    <mergeCell ref="A34:B34"/>
    <mergeCell ref="A35:B35"/>
    <mergeCell ref="A36:B36"/>
    <mergeCell ref="A37:B37"/>
    <mergeCell ref="A38:B38"/>
    <mergeCell ref="A26:C26"/>
    <mergeCell ref="A27:C27"/>
    <mergeCell ref="A29:C29"/>
    <mergeCell ref="A30:B30"/>
    <mergeCell ref="A32:B32"/>
    <mergeCell ref="A12:B12"/>
    <mergeCell ref="A19:B19"/>
    <mergeCell ref="A15:B15"/>
    <mergeCell ref="A16:B16"/>
    <mergeCell ref="A17:B17"/>
    <mergeCell ref="A18:B18"/>
    <mergeCell ref="A14:B14"/>
    <mergeCell ref="A1:C1"/>
    <mergeCell ref="A6:C6"/>
    <mergeCell ref="A7:C7"/>
    <mergeCell ref="A9:C9"/>
    <mergeCell ref="A10:B10"/>
  </mergeCells>
  <conditionalFormatting sqref="A4:A9 A20 A26:A29">
    <cfRule type="cellIs" dxfId="4" priority="4" stopIfTrue="1" operator="equal">
      <formula>"VAYA A LA HOJA INICIO Y SELECIONE EL PERIODO CORRESPONDIENTE A ESTE INFORME"</formula>
    </cfRule>
  </conditionalFormatting>
  <conditionalFormatting sqref="A24:A25">
    <cfRule type="cellIs" dxfId="3" priority="1" stopIfTrue="1" operator="equal">
      <formula>"VAYA A LA HOJA INICIO Y SELECIONE EL PERIODO CORRESPONDIENTE A ESTE INFORME"</formula>
    </cfRule>
  </conditionalFormatting>
  <printOptions horizontalCentered="1" verticalCentered="1"/>
  <pageMargins left="0.59055118110236227" right="0.59055118110236227" top="1.3779527559055118" bottom="0.35433070866141736" header="0.19685039370078741" footer="0.19685039370078741"/>
  <pageSetup scale="80" orientation="landscape" r:id="rId1"/>
  <headerFooter scaleWithDoc="0" alignWithMargins="0">
    <oddHeader>&amp;C&amp;G</oddHeader>
    <oddFooter>&amp;C&amp;G&amp;R</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SheetLayoutView="90" workbookViewId="0">
      <selection activeCell="G26" sqref="G26"/>
    </sheetView>
  </sheetViews>
  <sheetFormatPr baseColWidth="10" defaultColWidth="11.42578125" defaultRowHeight="13.5"/>
  <cols>
    <col min="1" max="1" width="10.5703125" style="72" customWidth="1"/>
    <col min="2" max="5" width="14.7109375" style="72" customWidth="1"/>
    <col min="6" max="6" width="13.28515625" style="72" customWidth="1"/>
    <col min="7" max="7" width="14.140625" style="72" customWidth="1"/>
    <col min="8" max="8" width="4.42578125" style="72" customWidth="1"/>
    <col min="9" max="9" width="63.28515625" style="72" customWidth="1"/>
    <col min="10" max="16384" width="11.42578125" style="72"/>
  </cols>
  <sheetData>
    <row r="1" spans="1:10" ht="15" customHeight="1"/>
    <row r="2" spans="1:10" ht="35.1" customHeight="1">
      <c r="A2" s="273" t="s">
        <v>66</v>
      </c>
      <c r="B2" s="274"/>
      <c r="C2" s="274"/>
      <c r="D2" s="274"/>
      <c r="E2" s="274"/>
      <c r="F2" s="274"/>
      <c r="G2" s="274"/>
      <c r="H2" s="274"/>
      <c r="I2" s="275"/>
    </row>
    <row r="3" spans="1:10" ht="6.75" customHeight="1"/>
    <row r="4" spans="1:10" ht="17.25" customHeight="1">
      <c r="A4" s="276" t="s">
        <v>112</v>
      </c>
      <c r="B4" s="277"/>
      <c r="C4" s="277"/>
      <c r="D4" s="277"/>
      <c r="E4" s="277"/>
      <c r="F4" s="277"/>
      <c r="G4" s="277"/>
      <c r="H4" s="277"/>
      <c r="I4" s="278"/>
    </row>
    <row r="5" spans="1:10" ht="17.25" customHeight="1">
      <c r="A5" s="276" t="s">
        <v>110</v>
      </c>
      <c r="B5" s="277"/>
      <c r="C5" s="277"/>
      <c r="D5" s="277"/>
      <c r="E5" s="277"/>
      <c r="F5" s="277"/>
      <c r="G5" s="277"/>
      <c r="H5" s="277"/>
      <c r="I5" s="278"/>
    </row>
    <row r="6" spans="1:10" ht="25.5" customHeight="1">
      <c r="A6" s="279" t="s">
        <v>59</v>
      </c>
      <c r="B6" s="281" t="s">
        <v>0</v>
      </c>
      <c r="C6" s="282"/>
      <c r="D6" s="282"/>
      <c r="E6" s="283"/>
      <c r="F6" s="73" t="s">
        <v>60</v>
      </c>
      <c r="G6" s="73"/>
      <c r="H6" s="284" t="s">
        <v>75</v>
      </c>
      <c r="I6" s="285"/>
      <c r="J6" s="74"/>
    </row>
    <row r="7" spans="1:10" ht="25.15" customHeight="1">
      <c r="A7" s="280"/>
      <c r="B7" s="75" t="s">
        <v>74</v>
      </c>
      <c r="C7" s="75" t="s">
        <v>61</v>
      </c>
      <c r="D7" s="75" t="s">
        <v>44</v>
      </c>
      <c r="E7" s="75" t="s">
        <v>56</v>
      </c>
      <c r="F7" s="76" t="s">
        <v>62</v>
      </c>
      <c r="G7" s="76" t="s">
        <v>63</v>
      </c>
      <c r="H7" s="286" t="s">
        <v>69</v>
      </c>
      <c r="I7" s="287"/>
      <c r="J7" s="77"/>
    </row>
    <row r="8" spans="1:10" s="82" customFormat="1" ht="12.75" customHeight="1">
      <c r="A8" s="78"/>
      <c r="B8" s="79"/>
      <c r="C8" s="79"/>
      <c r="D8" s="79"/>
      <c r="E8" s="79"/>
      <c r="F8" s="79"/>
      <c r="G8" s="79"/>
      <c r="H8" s="80"/>
      <c r="I8" s="81"/>
    </row>
    <row r="9" spans="1:10" s="82" customFormat="1" ht="45" customHeight="1">
      <c r="A9" s="94" t="s">
        <v>64</v>
      </c>
      <c r="B9" s="133">
        <f t="shared" ref="B9:G9" si="0">+B10+B12+B14</f>
        <v>7787678.5199999996</v>
      </c>
      <c r="C9" s="133">
        <f t="shared" si="0"/>
        <v>6224218.1099999994</v>
      </c>
      <c r="D9" s="133">
        <f t="shared" si="0"/>
        <v>6224218.1099999994</v>
      </c>
      <c r="E9" s="133">
        <f t="shared" si="0"/>
        <v>6224218.1099999994</v>
      </c>
      <c r="F9" s="133">
        <f t="shared" si="0"/>
        <v>-1563460.4100000001</v>
      </c>
      <c r="G9" s="133">
        <f t="shared" si="0"/>
        <v>0</v>
      </c>
      <c r="H9" s="83"/>
      <c r="I9" s="84"/>
    </row>
    <row r="10" spans="1:10" s="82" customFormat="1" ht="28.9" customHeight="1">
      <c r="A10" s="85">
        <v>1000</v>
      </c>
      <c r="B10" s="128">
        <v>4600326.67</v>
      </c>
      <c r="C10" s="129">
        <v>4600326.67</v>
      </c>
      <c r="D10" s="128">
        <v>4600326.67</v>
      </c>
      <c r="E10" s="129">
        <v>4600326.67</v>
      </c>
      <c r="F10" s="129">
        <f>+C10-B10</f>
        <v>0</v>
      </c>
      <c r="G10" s="129">
        <f>+D10-C10</f>
        <v>0</v>
      </c>
      <c r="H10" s="180" t="s">
        <v>166</v>
      </c>
      <c r="I10" s="181" t="s">
        <v>173</v>
      </c>
    </row>
    <row r="11" spans="1:10" s="82" customFormat="1" ht="28.9" customHeight="1">
      <c r="A11" s="86"/>
      <c r="B11" s="131"/>
      <c r="C11" s="131"/>
      <c r="D11" s="131"/>
      <c r="E11" s="131"/>
      <c r="F11" s="131"/>
      <c r="G11" s="131"/>
      <c r="H11" s="180" t="s">
        <v>172</v>
      </c>
      <c r="I11" s="181" t="s">
        <v>173</v>
      </c>
    </row>
    <row r="12" spans="1:10" s="82" customFormat="1" ht="15" customHeight="1">
      <c r="A12" s="91">
        <v>3000</v>
      </c>
      <c r="B12" s="128">
        <v>184335</v>
      </c>
      <c r="C12" s="129">
        <v>184335</v>
      </c>
      <c r="D12" s="128">
        <v>184335</v>
      </c>
      <c r="E12" s="129">
        <v>184335</v>
      </c>
      <c r="F12" s="129">
        <f>+C12-B12</f>
        <v>0</v>
      </c>
      <c r="G12" s="129">
        <f>+D12-C12</f>
        <v>0</v>
      </c>
      <c r="H12" s="180" t="s">
        <v>166</v>
      </c>
      <c r="I12" s="181" t="s">
        <v>173</v>
      </c>
    </row>
    <row r="13" spans="1:10" s="82" customFormat="1" ht="15" customHeight="1">
      <c r="A13" s="86"/>
      <c r="B13" s="131"/>
      <c r="C13" s="131"/>
      <c r="D13" s="131"/>
      <c r="E13" s="131"/>
      <c r="F13" s="131"/>
      <c r="G13" s="131"/>
      <c r="H13" s="180" t="s">
        <v>174</v>
      </c>
      <c r="I13" s="181" t="s">
        <v>173</v>
      </c>
    </row>
    <row r="14" spans="1:10" s="82" customFormat="1" ht="63" customHeight="1">
      <c r="A14" s="91">
        <v>4000</v>
      </c>
      <c r="B14" s="128">
        <v>3003016.85</v>
      </c>
      <c r="C14" s="129">
        <v>1439556.44</v>
      </c>
      <c r="D14" s="128">
        <v>1439556.44</v>
      </c>
      <c r="E14" s="129">
        <v>1439556.44</v>
      </c>
      <c r="F14" s="129">
        <f>+C14-B14</f>
        <v>-1563460.4100000001</v>
      </c>
      <c r="G14" s="129">
        <f>+D14-C14</f>
        <v>0</v>
      </c>
      <c r="H14" s="183" t="s">
        <v>167</v>
      </c>
      <c r="I14" s="182" t="s">
        <v>176</v>
      </c>
    </row>
    <row r="15" spans="1:10" s="82" customFormat="1" ht="15" customHeight="1">
      <c r="A15" s="86"/>
      <c r="B15" s="131"/>
      <c r="C15" s="131"/>
      <c r="D15" s="131"/>
      <c r="E15" s="131"/>
      <c r="F15" s="130"/>
      <c r="G15" s="131"/>
      <c r="H15" s="180" t="s">
        <v>174</v>
      </c>
      <c r="I15" s="181" t="s">
        <v>173</v>
      </c>
    </row>
    <row r="16" spans="1:10" s="82" customFormat="1" ht="11.25">
      <c r="A16" s="86"/>
      <c r="B16" s="131"/>
      <c r="C16" s="131"/>
      <c r="D16" s="131"/>
      <c r="E16" s="131"/>
      <c r="F16" s="132"/>
      <c r="G16" s="132"/>
      <c r="H16" s="144"/>
      <c r="I16" s="93"/>
    </row>
    <row r="17" spans="1:9" s="82" customFormat="1" ht="33.75">
      <c r="A17" s="92" t="s">
        <v>65</v>
      </c>
      <c r="B17" s="129">
        <v>0</v>
      </c>
      <c r="C17" s="129">
        <v>0</v>
      </c>
      <c r="D17" s="129">
        <v>0</v>
      </c>
      <c r="E17" s="129">
        <v>0</v>
      </c>
      <c r="F17" s="129">
        <v>0</v>
      </c>
      <c r="G17" s="129">
        <f>+D17-C17</f>
        <v>0</v>
      </c>
      <c r="H17" s="89"/>
      <c r="I17" s="90"/>
    </row>
    <row r="18" spans="1:9" s="82" customFormat="1" ht="27.6" customHeight="1">
      <c r="A18" s="184" t="s">
        <v>175</v>
      </c>
      <c r="B18" s="185">
        <f t="shared" ref="B18:G18" si="1">+B9+B17</f>
        <v>7787678.5199999996</v>
      </c>
      <c r="C18" s="185">
        <f t="shared" si="1"/>
        <v>6224218.1099999994</v>
      </c>
      <c r="D18" s="185">
        <f t="shared" si="1"/>
        <v>6224218.1099999994</v>
      </c>
      <c r="E18" s="185">
        <f t="shared" si="1"/>
        <v>6224218.1099999994</v>
      </c>
      <c r="F18" s="185">
        <f t="shared" si="1"/>
        <v>-1563460.4100000001</v>
      </c>
      <c r="G18" s="185">
        <f t="shared" si="1"/>
        <v>0</v>
      </c>
      <c r="H18" s="186"/>
      <c r="I18" s="187"/>
    </row>
    <row r="19" spans="1:9" s="82" customFormat="1" ht="11.25">
      <c r="A19" s="94"/>
      <c r="B19" s="87"/>
      <c r="C19" s="87"/>
      <c r="D19" s="87"/>
      <c r="E19" s="87"/>
      <c r="F19" s="88"/>
      <c r="G19" s="87"/>
      <c r="H19" s="89"/>
      <c r="I19" s="90"/>
    </row>
    <row r="20" spans="1:9">
      <c r="A20" s="95"/>
    </row>
    <row r="21" spans="1:9">
      <c r="A21" s="96"/>
      <c r="G21" s="97"/>
      <c r="H21" s="97"/>
      <c r="I21" s="97"/>
    </row>
    <row r="22" spans="1:9">
      <c r="A22" s="98"/>
      <c r="G22" s="99"/>
      <c r="H22" s="99"/>
      <c r="I22" s="99"/>
    </row>
  </sheetData>
  <mergeCells count="7">
    <mergeCell ref="A2:I2"/>
    <mergeCell ref="A4:I4"/>
    <mergeCell ref="A5:I5"/>
    <mergeCell ref="A6:A7"/>
    <mergeCell ref="B6:E6"/>
    <mergeCell ref="H6:I6"/>
    <mergeCell ref="H7:I7"/>
  </mergeCells>
  <printOptions horizontalCentered="1"/>
  <pageMargins left="0.59055118110236227" right="0.59055118110236227" top="1.3779527559055118" bottom="0.35433070866141736" header="0.19685039370078741" footer="0.19685039370078741"/>
  <pageSetup scale="75" orientation="landscape" r:id="rId1"/>
  <headerFooter scaleWithDoc="0" alignWithMargins="0">
    <oddHeader>&amp;C&amp;G</oddHeader>
    <oddFooter>&amp;C&amp;G&amp;R</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34"/>
  <sheetViews>
    <sheetView showGridLines="0" topLeftCell="A4" zoomScaleNormal="100" zoomScaleSheetLayoutView="88" workbookViewId="0">
      <selection activeCell="H18" sqref="H18"/>
    </sheetView>
  </sheetViews>
  <sheetFormatPr baseColWidth="10" defaultColWidth="11.42578125" defaultRowHeight="13.5"/>
  <cols>
    <col min="1" max="1" width="3.140625" style="26" customWidth="1"/>
    <col min="2" max="2" width="4" style="26" customWidth="1"/>
    <col min="3" max="3" width="4.85546875" style="26" customWidth="1"/>
    <col min="4" max="4" width="4.42578125" style="26" customWidth="1"/>
    <col min="5" max="5" width="26.85546875" style="26" customWidth="1"/>
    <col min="6" max="6" width="9.140625" style="26" customWidth="1"/>
    <col min="7" max="7" width="14.140625" style="26" customWidth="1"/>
    <col min="8" max="8" width="12.140625" style="26" customWidth="1"/>
    <col min="9" max="9" width="9.85546875" style="26" customWidth="1"/>
    <col min="10" max="10" width="14.85546875" style="26" customWidth="1"/>
    <col min="11" max="11" width="16.28515625" style="26" customWidth="1"/>
    <col min="12" max="12" width="15" style="26" customWidth="1"/>
    <col min="13" max="13" width="15.7109375" style="26" customWidth="1"/>
    <col min="14" max="14" width="9.140625" style="26" customWidth="1"/>
    <col min="15" max="15" width="10.85546875" style="26" customWidth="1"/>
    <col min="16" max="16384" width="11.42578125" style="26"/>
  </cols>
  <sheetData>
    <row r="1" spans="1:15" ht="8.25" customHeight="1"/>
    <row r="2" spans="1:15" ht="33.75" customHeight="1">
      <c r="A2" s="288" t="s">
        <v>67</v>
      </c>
      <c r="B2" s="289"/>
      <c r="C2" s="289"/>
      <c r="D2" s="289"/>
      <c r="E2" s="289"/>
      <c r="F2" s="289"/>
      <c r="G2" s="289"/>
      <c r="H2" s="289"/>
      <c r="I2" s="289"/>
      <c r="J2" s="289"/>
      <c r="K2" s="289"/>
      <c r="L2" s="289"/>
      <c r="M2" s="289"/>
      <c r="N2" s="289"/>
      <c r="O2" s="290"/>
    </row>
    <row r="3" spans="1:15" ht="6" customHeight="1">
      <c r="A3" s="62"/>
      <c r="B3" s="63"/>
      <c r="C3" s="63"/>
      <c r="D3" s="63"/>
      <c r="E3" s="63"/>
      <c r="F3" s="63"/>
      <c r="G3" s="63"/>
      <c r="H3" s="63"/>
      <c r="I3" s="63"/>
      <c r="J3" s="63"/>
      <c r="K3" s="63"/>
      <c r="L3" s="63"/>
      <c r="M3" s="63"/>
      <c r="N3" s="63"/>
      <c r="O3" s="64"/>
    </row>
    <row r="4" spans="1:15" ht="20.100000000000001" customHeight="1">
      <c r="A4" s="28" t="s">
        <v>112</v>
      </c>
      <c r="B4" s="29"/>
      <c r="C4" s="29"/>
      <c r="D4" s="29"/>
      <c r="E4" s="29"/>
      <c r="F4" s="29"/>
      <c r="G4" s="29"/>
      <c r="H4" s="29"/>
      <c r="I4" s="29"/>
      <c r="J4" s="29"/>
      <c r="K4" s="29"/>
      <c r="L4" s="29"/>
      <c r="M4" s="29"/>
      <c r="N4" s="29"/>
      <c r="O4" s="30"/>
    </row>
    <row r="5" spans="1:15" ht="20.100000000000001" customHeight="1">
      <c r="A5" s="28" t="s">
        <v>110</v>
      </c>
      <c r="B5" s="31"/>
      <c r="C5" s="31"/>
      <c r="D5" s="31"/>
      <c r="E5" s="31"/>
      <c r="F5" s="31"/>
      <c r="G5" s="31"/>
      <c r="H5" s="31"/>
      <c r="I5" s="31"/>
      <c r="J5" s="31"/>
      <c r="K5" s="31"/>
      <c r="L5" s="31"/>
      <c r="M5" s="31"/>
      <c r="N5" s="31"/>
      <c r="O5" s="32"/>
    </row>
    <row r="6" spans="1:15" ht="15" customHeight="1">
      <c r="A6" s="291" t="s">
        <v>7</v>
      </c>
      <c r="B6" s="291" t="s">
        <v>8</v>
      </c>
      <c r="C6" s="291" t="s">
        <v>1</v>
      </c>
      <c r="D6" s="291" t="s">
        <v>49</v>
      </c>
      <c r="E6" s="291" t="s">
        <v>2</v>
      </c>
      <c r="F6" s="291" t="s">
        <v>6</v>
      </c>
      <c r="G6" s="33" t="s">
        <v>4</v>
      </c>
      <c r="H6" s="33"/>
      <c r="I6" s="33"/>
      <c r="J6" s="33"/>
      <c r="K6" s="33"/>
      <c r="L6" s="33"/>
      <c r="M6" s="33"/>
      <c r="N6" s="33"/>
      <c r="O6" s="34"/>
    </row>
    <row r="7" spans="1:15" ht="26.45" customHeight="1">
      <c r="A7" s="293"/>
      <c r="B7" s="293"/>
      <c r="C7" s="293"/>
      <c r="D7" s="296"/>
      <c r="E7" s="293"/>
      <c r="F7" s="293"/>
      <c r="G7" s="35" t="s">
        <v>3</v>
      </c>
      <c r="H7" s="36"/>
      <c r="I7" s="291" t="s">
        <v>78</v>
      </c>
      <c r="J7" s="35" t="s">
        <v>5</v>
      </c>
      <c r="K7" s="37"/>
      <c r="L7" s="37"/>
      <c r="M7" s="37"/>
      <c r="N7" s="291" t="s">
        <v>71</v>
      </c>
      <c r="O7" s="291" t="s">
        <v>70</v>
      </c>
    </row>
    <row r="8" spans="1:15" ht="39" customHeight="1">
      <c r="A8" s="294"/>
      <c r="B8" s="294"/>
      <c r="C8" s="294"/>
      <c r="D8" s="292"/>
      <c r="E8" s="294"/>
      <c r="F8" s="294"/>
      <c r="G8" s="106" t="s">
        <v>76</v>
      </c>
      <c r="H8" s="106" t="s">
        <v>43</v>
      </c>
      <c r="I8" s="292"/>
      <c r="J8" s="106" t="s">
        <v>77</v>
      </c>
      <c r="K8" s="106" t="s">
        <v>53</v>
      </c>
      <c r="L8" s="106" t="s">
        <v>54</v>
      </c>
      <c r="M8" s="106" t="s">
        <v>55</v>
      </c>
      <c r="N8" s="292"/>
      <c r="O8" s="295"/>
    </row>
    <row r="9" spans="1:15" s="100" customFormat="1">
      <c r="A9" s="145"/>
      <c r="B9" s="145"/>
      <c r="C9" s="145"/>
      <c r="D9" s="145"/>
      <c r="E9" s="146"/>
      <c r="F9" s="147"/>
      <c r="G9" s="147"/>
      <c r="H9" s="147"/>
      <c r="I9" s="147"/>
      <c r="J9" s="147"/>
      <c r="K9" s="147"/>
      <c r="L9" s="147"/>
      <c r="M9" s="147"/>
      <c r="N9" s="147"/>
      <c r="O9" s="147"/>
    </row>
    <row r="10" spans="1:15" s="100" customFormat="1" ht="27" customHeight="1">
      <c r="A10" s="163">
        <v>13</v>
      </c>
      <c r="B10" s="163"/>
      <c r="C10" s="164"/>
      <c r="D10" s="165"/>
      <c r="E10" s="166" t="s">
        <v>156</v>
      </c>
      <c r="F10" s="167"/>
      <c r="G10" s="148"/>
      <c r="H10" s="148"/>
      <c r="I10" s="149"/>
      <c r="J10" s="178">
        <f>+J11+J14</f>
        <v>7787678.5200000005</v>
      </c>
      <c r="K10" s="178">
        <f>+K11+K14</f>
        <v>6224218.1100000003</v>
      </c>
      <c r="L10" s="178">
        <f>+L11+L14</f>
        <v>6224218.1100000003</v>
      </c>
      <c r="M10" s="178">
        <f>+M11+M14</f>
        <v>6224218.1100000003</v>
      </c>
      <c r="N10" s="150"/>
      <c r="O10" s="151"/>
    </row>
    <row r="11" spans="1:15" s="100" customFormat="1" ht="49.5" customHeight="1">
      <c r="A11" s="168"/>
      <c r="B11" s="163">
        <v>12</v>
      </c>
      <c r="C11" s="164"/>
      <c r="D11" s="165"/>
      <c r="E11" s="166" t="s">
        <v>157</v>
      </c>
      <c r="F11" s="167"/>
      <c r="G11" s="148"/>
      <c r="H11" s="148"/>
      <c r="I11" s="149"/>
      <c r="J11" s="150">
        <f>+J12</f>
        <v>6742248.3700000001</v>
      </c>
      <c r="K11" s="150">
        <f>+K12</f>
        <v>5178787.96</v>
      </c>
      <c r="L11" s="150">
        <f>+L12</f>
        <v>5178787.96</v>
      </c>
      <c r="M11" s="150">
        <f>+M12</f>
        <v>5178787.96</v>
      </c>
      <c r="N11" s="152"/>
      <c r="O11" s="151"/>
    </row>
    <row r="12" spans="1:15" s="100" customFormat="1" ht="35.25" customHeight="1">
      <c r="A12" s="165"/>
      <c r="B12" s="165"/>
      <c r="C12" s="168">
        <v>229</v>
      </c>
      <c r="D12" s="169"/>
      <c r="E12" s="170" t="s">
        <v>158</v>
      </c>
      <c r="F12" s="171" t="s">
        <v>130</v>
      </c>
      <c r="G12" s="190">
        <v>2050</v>
      </c>
      <c r="H12" s="190">
        <v>2050</v>
      </c>
      <c r="I12" s="191">
        <f>IF(ISERROR((+H12)/G12),0,(+H12)/G12)</f>
        <v>1</v>
      </c>
      <c r="J12" s="150">
        <v>6742248.3700000001</v>
      </c>
      <c r="K12" s="150">
        <v>5178787.96</v>
      </c>
      <c r="L12" s="150">
        <v>5178787.96</v>
      </c>
      <c r="M12" s="150">
        <v>5178787.96</v>
      </c>
      <c r="N12" s="153">
        <f>IF(ISERROR((+K12)/J12),0,(+K12)/J12)</f>
        <v>0.76810993541016648</v>
      </c>
      <c r="O12" s="153">
        <f>IF(ISERROR((+I12)/N12),0,(+I12)/N12)</f>
        <v>1.3018969732060626</v>
      </c>
    </row>
    <row r="13" spans="1:15" s="100" customFormat="1">
      <c r="A13" s="172"/>
      <c r="B13" s="173"/>
      <c r="C13" s="173"/>
      <c r="D13" s="174"/>
      <c r="E13" s="164"/>
      <c r="F13" s="174"/>
      <c r="G13" s="192"/>
      <c r="H13" s="192"/>
      <c r="I13" s="192"/>
      <c r="J13" s="150"/>
      <c r="K13" s="150"/>
      <c r="L13" s="150"/>
      <c r="M13" s="150"/>
      <c r="N13" s="151"/>
      <c r="O13" s="151"/>
    </row>
    <row r="14" spans="1:15" s="100" customFormat="1" ht="37.5" customHeight="1">
      <c r="A14" s="172"/>
      <c r="B14" s="175" t="s">
        <v>159</v>
      </c>
      <c r="C14" s="175"/>
      <c r="D14" s="172"/>
      <c r="E14" s="170" t="s">
        <v>160</v>
      </c>
      <c r="F14" s="172"/>
      <c r="G14" s="192"/>
      <c r="H14" s="192"/>
      <c r="I14" s="192"/>
      <c r="J14" s="179">
        <f>+J15</f>
        <v>1045430.15</v>
      </c>
      <c r="K14" s="179">
        <f>+K15</f>
        <v>1045430.15</v>
      </c>
      <c r="L14" s="179">
        <f>+L15</f>
        <v>1045430.15</v>
      </c>
      <c r="M14" s="179">
        <f>+M15</f>
        <v>1045430.15</v>
      </c>
      <c r="N14" s="135"/>
      <c r="O14" s="135"/>
    </row>
    <row r="15" spans="1:15" s="100" customFormat="1" ht="18.75" customHeight="1">
      <c r="A15" s="172"/>
      <c r="B15" s="175"/>
      <c r="C15" s="175" t="s">
        <v>161</v>
      </c>
      <c r="D15" s="174"/>
      <c r="E15" s="170" t="s">
        <v>162</v>
      </c>
      <c r="F15" s="171" t="s">
        <v>130</v>
      </c>
      <c r="G15" s="193">
        <v>0</v>
      </c>
      <c r="H15" s="193">
        <v>0</v>
      </c>
      <c r="I15" s="191">
        <f>IF(ISERROR((+H15)/G15),0,(+H15)/G15)</f>
        <v>0</v>
      </c>
      <c r="J15" s="150">
        <v>1045430.15</v>
      </c>
      <c r="K15" s="150">
        <v>1045430.15</v>
      </c>
      <c r="L15" s="150">
        <v>1045430.15</v>
      </c>
      <c r="M15" s="150">
        <v>1045430.15</v>
      </c>
      <c r="N15" s="153">
        <f>IF(ISERROR((+K15)/J15),0,(+K15)/J15)</f>
        <v>1</v>
      </c>
      <c r="O15" s="153">
        <f>IF(ISERROR((+I15)/N15),0,(+I15)/N15)</f>
        <v>0</v>
      </c>
    </row>
    <row r="16" spans="1:15" s="100" customFormat="1">
      <c r="A16" s="172"/>
      <c r="B16" s="176"/>
      <c r="C16" s="171"/>
      <c r="D16" s="174"/>
      <c r="E16" s="164"/>
      <c r="F16" s="176"/>
      <c r="G16" s="149"/>
      <c r="H16" s="149"/>
      <c r="I16" s="149"/>
      <c r="J16" s="150"/>
      <c r="K16" s="150"/>
      <c r="L16" s="150"/>
      <c r="M16" s="150"/>
      <c r="N16" s="152"/>
      <c r="O16" s="151"/>
    </row>
    <row r="17" spans="1:17" s="100" customFormat="1">
      <c r="A17" s="152"/>
      <c r="B17" s="154"/>
      <c r="C17" s="154"/>
      <c r="D17" s="135"/>
      <c r="E17" s="134"/>
      <c r="F17" s="155"/>
      <c r="G17" s="149"/>
      <c r="H17" s="149"/>
      <c r="I17" s="149"/>
      <c r="J17" s="150"/>
      <c r="K17" s="150"/>
      <c r="L17" s="150"/>
      <c r="M17" s="150"/>
      <c r="N17" s="152"/>
      <c r="O17" s="151"/>
    </row>
    <row r="18" spans="1:17" s="100" customFormat="1">
      <c r="A18" s="152"/>
      <c r="B18" s="152"/>
      <c r="C18" s="152"/>
      <c r="D18" s="152"/>
      <c r="E18" s="134"/>
      <c r="F18" s="135"/>
      <c r="G18" s="149"/>
      <c r="H18" s="149"/>
      <c r="I18" s="149"/>
      <c r="J18" s="150"/>
      <c r="K18" s="150"/>
      <c r="L18" s="150"/>
      <c r="M18" s="150"/>
      <c r="N18" s="152"/>
      <c r="O18" s="151"/>
    </row>
    <row r="19" spans="1:17" s="100" customFormat="1">
      <c r="A19" s="152"/>
      <c r="B19" s="152"/>
      <c r="C19" s="152"/>
      <c r="D19" s="152"/>
      <c r="E19" s="156"/>
      <c r="F19" s="152"/>
      <c r="G19" s="149"/>
      <c r="H19" s="149"/>
      <c r="I19" s="149"/>
      <c r="J19" s="150"/>
      <c r="K19" s="150"/>
      <c r="L19" s="150"/>
      <c r="M19" s="150"/>
      <c r="N19" s="152"/>
      <c r="O19" s="151"/>
    </row>
    <row r="20" spans="1:17" s="100" customFormat="1">
      <c r="A20" s="152"/>
      <c r="B20" s="152"/>
      <c r="C20" s="152"/>
      <c r="D20" s="152"/>
      <c r="E20" s="156"/>
      <c r="F20" s="152"/>
      <c r="G20" s="149"/>
      <c r="H20" s="149"/>
      <c r="I20" s="149"/>
      <c r="J20" s="150"/>
      <c r="K20" s="150"/>
      <c r="L20" s="150"/>
      <c r="M20" s="150"/>
      <c r="N20" s="152"/>
      <c r="O20" s="151"/>
    </row>
    <row r="21" spans="1:17" s="100" customFormat="1">
      <c r="A21" s="152"/>
      <c r="B21" s="152"/>
      <c r="C21" s="152"/>
      <c r="D21" s="152"/>
      <c r="E21" s="156"/>
      <c r="F21" s="152"/>
      <c r="G21" s="149"/>
      <c r="H21" s="149"/>
      <c r="I21" s="149"/>
      <c r="J21" s="150"/>
      <c r="K21" s="150"/>
      <c r="L21" s="150"/>
      <c r="M21" s="150"/>
      <c r="N21" s="152"/>
      <c r="O21" s="151"/>
    </row>
    <row r="22" spans="1:17" s="100" customFormat="1">
      <c r="A22" s="152"/>
      <c r="B22" s="152"/>
      <c r="C22" s="152"/>
      <c r="D22" s="152"/>
      <c r="E22" s="156"/>
      <c r="F22" s="152"/>
      <c r="G22" s="149"/>
      <c r="H22" s="149"/>
      <c r="I22" s="149"/>
      <c r="J22" s="150"/>
      <c r="K22" s="150"/>
      <c r="L22" s="150"/>
      <c r="M22" s="150"/>
      <c r="N22" s="152"/>
      <c r="O22" s="151"/>
    </row>
    <row r="23" spans="1:17" s="100" customFormat="1">
      <c r="A23" s="152"/>
      <c r="B23" s="152"/>
      <c r="C23" s="152"/>
      <c r="D23" s="152"/>
      <c r="E23" s="157" t="s">
        <v>168</v>
      </c>
      <c r="F23" s="152"/>
      <c r="G23" s="149"/>
      <c r="H23" s="149"/>
      <c r="I23" s="149"/>
      <c r="J23" s="178">
        <f>+J10</f>
        <v>7787678.5200000005</v>
      </c>
      <c r="K23" s="178">
        <f>+K10</f>
        <v>6224218.1100000003</v>
      </c>
      <c r="L23" s="178">
        <f>+L10</f>
        <v>6224218.1100000003</v>
      </c>
      <c r="M23" s="178">
        <f>+M10</f>
        <v>6224218.1100000003</v>
      </c>
      <c r="N23" s="152"/>
      <c r="O23" s="151"/>
    </row>
    <row r="24" spans="1:17" s="100" customFormat="1">
      <c r="A24" s="158"/>
      <c r="B24" s="158"/>
      <c r="C24" s="158"/>
      <c r="D24" s="158"/>
      <c r="E24" s="159"/>
      <c r="F24" s="158"/>
      <c r="G24" s="160"/>
      <c r="H24" s="160"/>
      <c r="I24" s="160"/>
      <c r="J24" s="161"/>
      <c r="K24" s="161"/>
      <c r="L24" s="161"/>
      <c r="M24" s="161"/>
      <c r="N24" s="158"/>
      <c r="O24" s="162"/>
    </row>
    <row r="25" spans="1:17">
      <c r="A25" s="45"/>
    </row>
    <row r="26" spans="1:17">
      <c r="A26" s="45"/>
    </row>
    <row r="31" spans="1:17">
      <c r="M31" s="63"/>
      <c r="N31" s="63"/>
      <c r="O31" s="63"/>
      <c r="P31" s="63"/>
      <c r="Q31" s="63"/>
    </row>
    <row r="32" spans="1:17">
      <c r="M32" s="63"/>
      <c r="N32" s="63"/>
      <c r="O32" s="177"/>
      <c r="P32" s="63"/>
      <c r="Q32" s="63"/>
    </row>
    <row r="33" spans="13:17">
      <c r="M33" s="63"/>
      <c r="N33" s="63"/>
      <c r="O33" s="63"/>
      <c r="P33" s="63"/>
      <c r="Q33" s="63"/>
    </row>
    <row r="34" spans="13:17">
      <c r="M34" s="63"/>
      <c r="N34" s="63"/>
      <c r="O34" s="63"/>
      <c r="P34" s="63"/>
      <c r="Q34" s="63"/>
    </row>
  </sheetData>
  <mergeCells count="10">
    <mergeCell ref="A2:O2"/>
    <mergeCell ref="N7:N8"/>
    <mergeCell ref="I7:I8"/>
    <mergeCell ref="A6:A8"/>
    <mergeCell ref="C6:C8"/>
    <mergeCell ref="O7:O8"/>
    <mergeCell ref="F6:F8"/>
    <mergeCell ref="B6:B8"/>
    <mergeCell ref="D6:D8"/>
    <mergeCell ref="E6:E8"/>
  </mergeCells>
  <phoneticPr fontId="0" type="noConversion"/>
  <conditionalFormatting sqref="A5">
    <cfRule type="cellIs" dxfId="2" priority="1" stopIfTrue="1" operator="equal">
      <formula>"VAYA A LA HOJA INICIO Y SELECIONE EL PERIODO CORRESPONDIENTE A ESTE INFORME"</formula>
    </cfRule>
  </conditionalFormatting>
  <printOptions horizontalCentered="1" verticalCentered="1"/>
  <pageMargins left="0.59055118110236227" right="0.59055118110236227" top="0.15748031496062992" bottom="0.35433070866141736" header="0.19685039370078741" footer="0.19685039370078741"/>
  <pageSetup scale="74" orientation="landscape" r:id="rId1"/>
  <headerFooter scaleWithDoc="0" alignWithMargins="0">
    <oddHeader>&amp;C&amp;G</oddHeader>
    <oddFooter>&amp;C&amp;G&amp;R</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6"/>
  <sheetViews>
    <sheetView showGridLines="0" topLeftCell="A4" zoomScale="90" zoomScaleNormal="90" zoomScaleSheetLayoutView="100" workbookViewId="0">
      <selection activeCell="D11" sqref="D11"/>
    </sheetView>
  </sheetViews>
  <sheetFormatPr baseColWidth="10" defaultColWidth="11.42578125" defaultRowHeight="13.5"/>
  <cols>
    <col min="1" max="1" width="3.42578125" style="26" customWidth="1"/>
    <col min="2" max="3" width="4.5703125" style="26" customWidth="1"/>
    <col min="4" max="4" width="48.85546875" style="26" customWidth="1"/>
    <col min="5" max="5" width="94.85546875" style="26" customWidth="1"/>
    <col min="6" max="16384" width="11.42578125" style="26"/>
  </cols>
  <sheetData>
    <row r="1" spans="1:5" ht="18" customHeight="1">
      <c r="E1" s="27"/>
    </row>
    <row r="2" spans="1:5" ht="64.150000000000006" customHeight="1">
      <c r="A2" s="297" t="s">
        <v>68</v>
      </c>
      <c r="B2" s="298"/>
      <c r="C2" s="298"/>
      <c r="D2" s="298"/>
      <c r="E2" s="299"/>
    </row>
    <row r="3" spans="1:5" ht="20.100000000000001" customHeight="1">
      <c r="A3" s="28" t="s">
        <v>112</v>
      </c>
      <c r="B3" s="29"/>
      <c r="C3" s="29"/>
      <c r="D3" s="29"/>
      <c r="E3" s="30"/>
    </row>
    <row r="4" spans="1:5" ht="20.100000000000001" customHeight="1">
      <c r="A4" s="28" t="s">
        <v>110</v>
      </c>
      <c r="B4" s="31"/>
      <c r="C4" s="31"/>
      <c r="D4" s="31"/>
      <c r="E4" s="32"/>
    </row>
    <row r="5" spans="1:5" ht="58.5" customHeight="1">
      <c r="A5" s="61" t="s">
        <v>7</v>
      </c>
      <c r="B5" s="61" t="s">
        <v>8</v>
      </c>
      <c r="C5" s="61" t="s">
        <v>1</v>
      </c>
      <c r="D5" s="61" t="s">
        <v>2</v>
      </c>
      <c r="E5" s="104" t="s">
        <v>79</v>
      </c>
    </row>
    <row r="6" spans="1:5" ht="15" customHeight="1">
      <c r="A6" s="38"/>
      <c r="B6" s="38"/>
      <c r="C6" s="38"/>
      <c r="D6" s="38"/>
      <c r="E6" s="39"/>
    </row>
    <row r="7" spans="1:5" ht="15" customHeight="1">
      <c r="A7" s="39"/>
      <c r="B7" s="39"/>
      <c r="C7" s="39"/>
      <c r="D7" s="39"/>
      <c r="E7" s="40"/>
    </row>
    <row r="8" spans="1:5" ht="15" customHeight="1">
      <c r="A8" s="39"/>
      <c r="B8" s="39"/>
      <c r="C8" s="39"/>
      <c r="D8" s="39"/>
      <c r="E8" s="42"/>
    </row>
    <row r="9" spans="1:5" ht="15" customHeight="1">
      <c r="A9" s="41"/>
      <c r="B9" s="39"/>
      <c r="C9" s="39"/>
      <c r="D9" s="39"/>
      <c r="E9" s="42"/>
    </row>
    <row r="10" spans="1:5" ht="15" customHeight="1">
      <c r="A10" s="41"/>
      <c r="B10" s="41"/>
      <c r="C10" s="39"/>
      <c r="D10" s="39"/>
      <c r="E10" s="46"/>
    </row>
    <row r="11" spans="1:5" ht="15" customHeight="1">
      <c r="A11" s="42"/>
      <c r="B11" s="42"/>
      <c r="C11" s="42"/>
      <c r="D11" s="39"/>
      <c r="E11" s="46"/>
    </row>
    <row r="12" spans="1:5" ht="15" customHeight="1">
      <c r="A12" s="42"/>
      <c r="B12" s="42"/>
      <c r="C12" s="42"/>
      <c r="D12" s="42"/>
      <c r="E12" s="49"/>
    </row>
    <row r="13" spans="1:5" ht="15" customHeight="1">
      <c r="A13" s="42"/>
      <c r="B13" s="42"/>
      <c r="C13" s="42"/>
      <c r="D13" s="42"/>
      <c r="E13" s="49"/>
    </row>
    <row r="14" spans="1:5" ht="15" customHeight="1">
      <c r="A14" s="42"/>
      <c r="B14" s="42"/>
      <c r="C14" s="42"/>
      <c r="D14" s="42"/>
      <c r="E14" s="47"/>
    </row>
    <row r="15" spans="1:5" ht="15" customHeight="1">
      <c r="A15" s="42"/>
      <c r="B15" s="42"/>
      <c r="C15" s="42"/>
      <c r="D15" s="42"/>
      <c r="E15" s="42"/>
    </row>
    <row r="16" spans="1:5" ht="15" customHeight="1">
      <c r="A16" s="42"/>
      <c r="B16" s="42"/>
      <c r="C16" s="42"/>
      <c r="D16" s="42"/>
      <c r="E16" s="42"/>
    </row>
    <row r="17" spans="1:6" ht="15" customHeight="1">
      <c r="A17" s="42"/>
      <c r="B17" s="39"/>
      <c r="C17" s="39"/>
      <c r="D17" s="39"/>
      <c r="E17" s="42"/>
    </row>
    <row r="18" spans="1:6" ht="15" customHeight="1">
      <c r="A18" s="42"/>
      <c r="B18" s="41"/>
      <c r="C18" s="41"/>
      <c r="D18" s="39"/>
      <c r="E18" s="42"/>
    </row>
    <row r="19" spans="1:6" ht="15" customHeight="1">
      <c r="A19" s="42"/>
      <c r="B19" s="41"/>
      <c r="C19" s="41"/>
      <c r="D19" s="39"/>
      <c r="E19" s="46"/>
    </row>
    <row r="20" spans="1:6" ht="15" customHeight="1">
      <c r="A20" s="42"/>
      <c r="B20" s="42"/>
      <c r="C20" s="42"/>
      <c r="D20" s="42"/>
      <c r="E20" s="46"/>
    </row>
    <row r="21" spans="1:6" ht="15" customHeight="1">
      <c r="A21" s="42"/>
      <c r="B21" s="42"/>
      <c r="C21" s="42"/>
      <c r="D21" s="42"/>
      <c r="E21" s="47"/>
    </row>
    <row r="22" spans="1:6" ht="15" customHeight="1">
      <c r="A22" s="42"/>
      <c r="B22" s="42"/>
      <c r="C22" s="42"/>
      <c r="D22" s="42"/>
      <c r="E22" s="47"/>
    </row>
    <row r="23" spans="1:6" ht="15" customHeight="1">
      <c r="A23" s="42"/>
      <c r="B23" s="42"/>
      <c r="C23" s="42"/>
      <c r="D23" s="42"/>
      <c r="E23" s="47"/>
    </row>
    <row r="24" spans="1:6" ht="15" customHeight="1">
      <c r="A24" s="42"/>
      <c r="B24" s="42"/>
      <c r="C24" s="42"/>
      <c r="D24" s="42"/>
      <c r="E24" s="42"/>
    </row>
    <row r="25" spans="1:6" ht="15" customHeight="1">
      <c r="A25" s="42"/>
      <c r="B25" s="42"/>
      <c r="C25" s="42"/>
      <c r="D25" s="42"/>
      <c r="E25" s="42"/>
    </row>
    <row r="26" spans="1:6" ht="15" customHeight="1">
      <c r="A26" s="42"/>
      <c r="B26" s="42"/>
      <c r="C26" s="42"/>
      <c r="D26" s="42"/>
      <c r="E26" s="47"/>
      <c r="F26" s="48"/>
    </row>
    <row r="27" spans="1:6" ht="15" customHeight="1">
      <c r="A27" s="42"/>
      <c r="B27" s="42"/>
      <c r="C27" s="42"/>
      <c r="D27" s="42"/>
      <c r="E27" s="43"/>
    </row>
    <row r="28" spans="1:6" ht="15" customHeight="1">
      <c r="A28" s="42"/>
      <c r="B28" s="42"/>
      <c r="C28" s="42"/>
      <c r="D28" s="42"/>
      <c r="E28" s="42"/>
    </row>
    <row r="29" spans="1:6" ht="15" customHeight="1">
      <c r="A29" s="42"/>
      <c r="B29" s="42"/>
      <c r="C29" s="42"/>
      <c r="D29" s="42"/>
      <c r="E29" s="42"/>
    </row>
    <row r="30" spans="1:6" ht="15" customHeight="1">
      <c r="A30" s="42"/>
      <c r="B30" s="42"/>
      <c r="C30" s="42"/>
      <c r="D30" s="42"/>
      <c r="E30" s="42"/>
    </row>
    <row r="31" spans="1:6" ht="15" customHeight="1">
      <c r="A31" s="42"/>
      <c r="B31" s="42"/>
      <c r="C31" s="42"/>
      <c r="D31" s="42"/>
      <c r="E31" s="42"/>
    </row>
    <row r="32" spans="1:6" ht="15" customHeight="1">
      <c r="A32" s="42"/>
      <c r="B32" s="42"/>
      <c r="C32" s="42"/>
      <c r="D32" s="42"/>
      <c r="E32" s="42"/>
    </row>
    <row r="33" spans="1:5" ht="15" customHeight="1">
      <c r="A33" s="42"/>
      <c r="B33" s="42"/>
      <c r="C33" s="42"/>
      <c r="D33" s="42"/>
      <c r="E33" s="42"/>
    </row>
    <row r="34" spans="1:5" ht="15" customHeight="1">
      <c r="A34" s="44"/>
      <c r="B34" s="44"/>
      <c r="C34" s="44"/>
      <c r="D34" s="44"/>
      <c r="E34" s="44"/>
    </row>
    <row r="35" spans="1:5">
      <c r="A35" s="45"/>
    </row>
    <row r="36" spans="1:5">
      <c r="A36" s="45"/>
    </row>
  </sheetData>
  <mergeCells count="1">
    <mergeCell ref="A2:E2"/>
  </mergeCells>
  <phoneticPr fontId="0" type="noConversion"/>
  <conditionalFormatting sqref="A4">
    <cfRule type="cellIs" dxfId="1" priority="1" stopIfTrue="1" operator="equal">
      <formula>"VAYA A LA HOJA INICIO Y SELECIONE EL PERIODO CORRESPONDIENTE A ESTE INFORME"</formula>
    </cfRule>
  </conditionalFormatting>
  <printOptions horizontalCentered="1" verticalCentered="1"/>
  <pageMargins left="0.59055118110236227" right="0.59055118110236227" top="0.74803149606299213" bottom="0.55118110236220474" header="0.19685039370078741" footer="0.19685039370078741"/>
  <pageSetup scale="80" orientation="landscape" r:id="rId1"/>
  <headerFooter scaleWithDoc="0" alignWithMargins="0">
    <oddHeader>&amp;C&amp;G</oddHeader>
    <oddFooter>&amp;C&amp;G&amp;R</oddFooter>
  </headerFooter>
  <ignoredErrors>
    <ignoredError sqref="B7"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showGridLines="0" tabSelected="1" topLeftCell="A19" zoomScaleNormal="100" zoomScaleSheetLayoutView="100" workbookViewId="0">
      <selection activeCell="C18" sqref="C18"/>
    </sheetView>
  </sheetViews>
  <sheetFormatPr baseColWidth="10" defaultColWidth="11.5703125" defaultRowHeight="13.5"/>
  <cols>
    <col min="1" max="1" width="77.28515625" style="26" customWidth="1"/>
    <col min="2" max="4" width="25.7109375" style="26" customWidth="1"/>
    <col min="5" max="5" width="9.28515625" style="26" customWidth="1"/>
    <col min="6" max="16384" width="11.5703125" style="26"/>
  </cols>
  <sheetData>
    <row r="2" spans="1:4" ht="3" customHeight="1"/>
    <row r="3" spans="1:4" ht="38.450000000000003" customHeight="1">
      <c r="A3" s="225" t="s">
        <v>80</v>
      </c>
      <c r="B3" s="226"/>
      <c r="C3" s="226"/>
      <c r="D3" s="227"/>
    </row>
    <row r="4" spans="1:4" ht="6.75" customHeight="1">
      <c r="A4" s="1"/>
      <c r="B4" s="1"/>
      <c r="C4" s="1"/>
      <c r="D4" s="1"/>
    </row>
    <row r="5" spans="1:4" ht="17.25" customHeight="1">
      <c r="A5" s="2" t="s">
        <v>111</v>
      </c>
      <c r="B5" s="3"/>
      <c r="C5" s="3"/>
      <c r="D5" s="4"/>
    </row>
    <row r="6" spans="1:4" ht="17.25" customHeight="1">
      <c r="A6" s="2" t="s">
        <v>88</v>
      </c>
      <c r="B6" s="3"/>
      <c r="C6" s="3"/>
      <c r="D6" s="4"/>
    </row>
    <row r="7" spans="1:4">
      <c r="A7" s="215" t="s">
        <v>20</v>
      </c>
      <c r="B7" s="216"/>
      <c r="C7" s="216"/>
      <c r="D7" s="217"/>
    </row>
    <row r="8" spans="1:4">
      <c r="A8" s="219"/>
      <c r="B8" s="220"/>
      <c r="C8" s="220"/>
      <c r="D8" s="221"/>
    </row>
    <row r="9" spans="1:4" ht="13.5" customHeight="1">
      <c r="A9" s="215" t="s">
        <v>81</v>
      </c>
      <c r="B9" s="248" t="s">
        <v>24</v>
      </c>
      <c r="C9" s="250"/>
      <c r="D9" s="300" t="s">
        <v>9</v>
      </c>
    </row>
    <row r="10" spans="1:4" ht="12" customHeight="1">
      <c r="A10" s="219"/>
      <c r="B10" s="16" t="s">
        <v>21</v>
      </c>
      <c r="C10" s="50" t="s">
        <v>22</v>
      </c>
      <c r="D10" s="301"/>
    </row>
    <row r="11" spans="1:4" ht="9.6" customHeight="1">
      <c r="A11" s="51"/>
      <c r="B11" s="51"/>
      <c r="C11" s="52"/>
      <c r="D11" s="103"/>
    </row>
    <row r="12" spans="1:4" ht="25.5" customHeight="1">
      <c r="A12" s="17" t="s">
        <v>82</v>
      </c>
      <c r="B12" s="53">
        <f>SUM(B14:B29)</f>
        <v>111</v>
      </c>
      <c r="C12" s="194">
        <f>SUM(C14:C29)</f>
        <v>134</v>
      </c>
      <c r="D12" s="54">
        <f>B12+C12</f>
        <v>245</v>
      </c>
    </row>
    <row r="13" spans="1:4" s="117" customFormat="1" ht="10.5" customHeight="1">
      <c r="A13" s="113"/>
      <c r="B13" s="114"/>
      <c r="C13" s="115"/>
      <c r="D13" s="116"/>
    </row>
    <row r="14" spans="1:4" s="188" customFormat="1" ht="15" customHeight="1">
      <c r="A14" s="119" t="s">
        <v>89</v>
      </c>
      <c r="B14" s="114">
        <v>0</v>
      </c>
      <c r="C14" s="115">
        <v>1</v>
      </c>
      <c r="D14" s="116"/>
    </row>
    <row r="15" spans="1:4" s="188" customFormat="1" ht="15" customHeight="1">
      <c r="A15" s="119" t="s">
        <v>90</v>
      </c>
      <c r="B15" s="114">
        <v>3</v>
      </c>
      <c r="C15" s="115">
        <v>7</v>
      </c>
      <c r="D15" s="116"/>
    </row>
    <row r="16" spans="1:4" s="188" customFormat="1" ht="15" customHeight="1">
      <c r="A16" s="119" t="s">
        <v>91</v>
      </c>
      <c r="B16" s="114">
        <v>11</v>
      </c>
      <c r="C16" s="115">
        <v>15</v>
      </c>
      <c r="D16" s="116"/>
    </row>
    <row r="17" spans="1:6" s="188" customFormat="1" ht="15" customHeight="1">
      <c r="A17" s="119" t="s">
        <v>92</v>
      </c>
      <c r="B17" s="114">
        <v>9</v>
      </c>
      <c r="C17" s="115">
        <v>10</v>
      </c>
      <c r="D17" s="116"/>
    </row>
    <row r="18" spans="1:6" s="188" customFormat="1" ht="15" customHeight="1">
      <c r="A18" s="119" t="s">
        <v>93</v>
      </c>
      <c r="B18" s="114">
        <v>2</v>
      </c>
      <c r="C18" s="115">
        <v>4</v>
      </c>
      <c r="D18" s="116"/>
    </row>
    <row r="19" spans="1:6" s="188" customFormat="1" ht="15" customHeight="1">
      <c r="A19" s="119" t="s">
        <v>94</v>
      </c>
      <c r="B19" s="114">
        <v>1</v>
      </c>
      <c r="C19" s="115">
        <v>3</v>
      </c>
      <c r="D19" s="116"/>
    </row>
    <row r="20" spans="1:6" s="188" customFormat="1" ht="15" customHeight="1">
      <c r="A20" s="119" t="s">
        <v>95</v>
      </c>
      <c r="B20" s="120" t="s">
        <v>104</v>
      </c>
      <c r="C20" s="115">
        <v>1</v>
      </c>
      <c r="D20" s="116"/>
    </row>
    <row r="21" spans="1:6" s="188" customFormat="1" ht="15" customHeight="1">
      <c r="A21" s="119" t="s">
        <v>96</v>
      </c>
      <c r="B21" s="120" t="s">
        <v>104</v>
      </c>
      <c r="C21" s="115">
        <v>1</v>
      </c>
      <c r="D21" s="116"/>
    </row>
    <row r="22" spans="1:6" s="188" customFormat="1" ht="15" customHeight="1">
      <c r="A22" s="119" t="s">
        <v>97</v>
      </c>
      <c r="B22" s="114">
        <v>2</v>
      </c>
      <c r="C22" s="115">
        <v>9</v>
      </c>
      <c r="D22" s="116"/>
    </row>
    <row r="23" spans="1:6" s="188" customFormat="1" ht="15" customHeight="1">
      <c r="A23" s="119" t="s">
        <v>98</v>
      </c>
      <c r="B23" s="114">
        <v>3</v>
      </c>
      <c r="C23" s="115">
        <v>1</v>
      </c>
      <c r="D23" s="116"/>
    </row>
    <row r="24" spans="1:6" s="188" customFormat="1" ht="15" customHeight="1">
      <c r="A24" s="119" t="s">
        <v>99</v>
      </c>
      <c r="B24" s="120" t="s">
        <v>104</v>
      </c>
      <c r="C24" s="115">
        <v>1</v>
      </c>
      <c r="D24" s="116"/>
    </row>
    <row r="25" spans="1:6" s="188" customFormat="1" ht="15" customHeight="1">
      <c r="A25" s="119" t="s">
        <v>100</v>
      </c>
      <c r="B25" s="114">
        <v>13</v>
      </c>
      <c r="C25" s="115">
        <v>22</v>
      </c>
      <c r="D25" s="116"/>
    </row>
    <row r="26" spans="1:6" s="188" customFormat="1" ht="15" customHeight="1">
      <c r="A26" s="119" t="s">
        <v>101</v>
      </c>
      <c r="B26" s="114">
        <v>3</v>
      </c>
      <c r="C26" s="115">
        <v>2</v>
      </c>
      <c r="D26" s="116"/>
    </row>
    <row r="27" spans="1:6" s="188" customFormat="1" ht="15" customHeight="1">
      <c r="A27" s="119" t="s">
        <v>102</v>
      </c>
      <c r="B27" s="114">
        <v>29</v>
      </c>
      <c r="C27" s="115">
        <v>49</v>
      </c>
      <c r="D27" s="116"/>
      <c r="F27" s="188" t="s">
        <v>105</v>
      </c>
    </row>
    <row r="28" spans="1:6" s="188" customFormat="1" ht="15" customHeight="1">
      <c r="A28" s="119" t="s">
        <v>103</v>
      </c>
      <c r="B28" s="114">
        <v>35</v>
      </c>
      <c r="C28" s="115">
        <v>8</v>
      </c>
      <c r="D28" s="116"/>
    </row>
    <row r="29" spans="1:6" s="117" customFormat="1" ht="10.5" customHeight="1">
      <c r="A29" s="118"/>
      <c r="B29" s="114"/>
      <c r="C29" s="115"/>
      <c r="D29" s="116"/>
    </row>
    <row r="30" spans="1:6" ht="17.25" customHeight="1">
      <c r="A30" s="17" t="s">
        <v>83</v>
      </c>
      <c r="B30" s="58">
        <v>2268</v>
      </c>
      <c r="C30" s="58">
        <v>3222</v>
      </c>
      <c r="D30" s="59">
        <f>B30+C30</f>
        <v>5490</v>
      </c>
    </row>
    <row r="31" spans="1:6" ht="17.25" customHeight="1">
      <c r="A31" s="101"/>
      <c r="B31" s="55"/>
      <c r="C31" s="56"/>
      <c r="D31" s="57"/>
    </row>
    <row r="32" spans="1:6" ht="15" customHeight="1">
      <c r="A32" s="17" t="s">
        <v>84</v>
      </c>
      <c r="B32" s="58">
        <v>397</v>
      </c>
      <c r="C32" s="58">
        <v>328</v>
      </c>
      <c r="D32" s="59">
        <f>B32+C32</f>
        <v>725</v>
      </c>
    </row>
    <row r="33" spans="1:5" ht="17.25" customHeight="1">
      <c r="A33" s="101"/>
      <c r="B33" s="55"/>
      <c r="C33" s="56"/>
      <c r="D33" s="57"/>
    </row>
    <row r="34" spans="1:5" ht="15" customHeight="1">
      <c r="A34" s="17" t="s">
        <v>85</v>
      </c>
      <c r="B34" s="58">
        <v>670</v>
      </c>
      <c r="C34" s="58">
        <v>661</v>
      </c>
      <c r="D34" s="59">
        <f>B34+C34</f>
        <v>1331</v>
      </c>
      <c r="E34" s="48"/>
    </row>
    <row r="35" spans="1:5" ht="17.25" customHeight="1">
      <c r="A35" s="101"/>
      <c r="B35" s="55"/>
      <c r="C35" s="56"/>
      <c r="D35" s="57"/>
    </row>
    <row r="36" spans="1:5" ht="15" customHeight="1">
      <c r="A36" s="102" t="s">
        <v>86</v>
      </c>
      <c r="B36" s="58">
        <f>B12+B30+B32+B34</f>
        <v>3446</v>
      </c>
      <c r="C36" s="58">
        <f>C12+C30+C32+C34</f>
        <v>4345</v>
      </c>
      <c r="D36" s="59">
        <f>B36+C36</f>
        <v>7791</v>
      </c>
    </row>
  </sheetData>
  <mergeCells count="5">
    <mergeCell ref="D9:D10"/>
    <mergeCell ref="B9:C9"/>
    <mergeCell ref="A9:A10"/>
    <mergeCell ref="A7:D8"/>
    <mergeCell ref="A3:D3"/>
  </mergeCells>
  <conditionalFormatting sqref="A6">
    <cfRule type="cellIs" dxfId="0" priority="1" stopIfTrue="1" operator="equal">
      <formula>"VAYA A LA HOJA INICIO Y SELECIONE EL PERIODO CORRESPONDIENTE A ESTE INFORME"</formula>
    </cfRule>
  </conditionalFormatting>
  <printOptions horizontalCentered="1"/>
  <pageMargins left="0.59055118110236227" right="0.59055118110236227" top="1.3385826771653544" bottom="0.74803149606299213" header="0.19685039370078741" footer="0.19685039370078741"/>
  <pageSetup scale="77" orientation="landscape" r:id="rId1"/>
  <headerFooter scaleWithDoc="0" alignWithMargins="0">
    <oddHeader>&amp;C&amp;G</oddHeader>
    <oddFooter>&amp;C&amp;G&amp;R</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Caratula</vt:lpstr>
      <vt:lpstr>MPP</vt:lpstr>
      <vt:lpstr>IG</vt:lpstr>
      <vt:lpstr>ECG-13</vt:lpstr>
      <vt:lpstr>APP-13 A</vt:lpstr>
      <vt:lpstr>APP-13 B</vt:lpstr>
      <vt:lpstr>EPPG</vt:lpstr>
      <vt:lpstr>'APP-13 A'!Área_de_impresión</vt:lpstr>
      <vt:lpstr>Caratula!Área_de_impresión</vt:lpstr>
      <vt:lpstr>EPPG!Área_de_impresión</vt:lpstr>
      <vt:lpstr>IG!Área_de_impresión</vt:lpstr>
      <vt:lpstr>'ECG-13'!Títulos_a_imprimir</vt:lpstr>
      <vt:lpstr>IG!Títulos_a_imprimir</vt:lpstr>
      <vt:lpstr>MPP!Títulos_a_imprimir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SFINANZAS</dc:creator>
  <cp:lastModifiedBy>138-1888</cp:lastModifiedBy>
  <cp:lastPrinted>2017-05-12T18:38:04Z</cp:lastPrinted>
  <dcterms:created xsi:type="dcterms:W3CDTF">2007-06-29T21:15:18Z</dcterms:created>
  <dcterms:modified xsi:type="dcterms:W3CDTF">2018-02-22T18:55:41Z</dcterms:modified>
</cp:coreProperties>
</file>