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01"/>
  <workbookPr codeName="ThisWorkbook" defaultThemeVersion="124226"/>
  <mc:AlternateContent xmlns:mc="http://schemas.openxmlformats.org/markup-compatibility/2006">
    <mc:Choice Requires="x15">
      <x15ac:absPath xmlns:x15ac="http://schemas.microsoft.com/office/spreadsheetml/2010/11/ac" url="C:\Users\138-1888\Desktop\"/>
    </mc:Choice>
  </mc:AlternateContent>
  <bookViews>
    <workbookView xWindow="-15" yWindow="6015" windowWidth="19260" windowHeight="6075" tabRatio="546" activeTab="6"/>
  </bookViews>
  <sheets>
    <sheet name="Caratula" sheetId="61" r:id="rId1"/>
    <sheet name="MPP" sheetId="58" r:id="rId2"/>
    <sheet name="IG" sheetId="55" r:id="rId3"/>
    <sheet name="ECG-13" sheetId="62" r:id="rId4"/>
    <sheet name="APP-13 A" sheetId="8" r:id="rId5"/>
    <sheet name="APP-13 B" sheetId="19" r:id="rId6"/>
    <sheet name="EPPG" sheetId="53" r:id="rId7"/>
  </sheets>
  <externalReferences>
    <externalReference r:id="rId8"/>
    <externalReference r:id="rId9"/>
    <externalReference r:id="rId10"/>
    <externalReference r:id="rId11"/>
    <externalReference r:id="rId12"/>
  </externalReferences>
  <definedNames>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3">[1]INICIO!$Y$166:$Y$186</definedName>
    <definedName name="___EJE1">[2]INICIO!$Y$166:$Y$186</definedName>
    <definedName name="___EJE2" localSheetId="3">[1]INICIO!$Y$188:$Y$229</definedName>
    <definedName name="___EJE2">[2]INICIO!$Y$188:$Y$229</definedName>
    <definedName name="___EJE3" localSheetId="3">[1]INICIO!$Y$231:$Y$247</definedName>
    <definedName name="___EJE3">[2]INICIO!$Y$231:$Y$247</definedName>
    <definedName name="___EJE4" localSheetId="3">[1]INICIO!$Y$249:$Y$272</definedName>
    <definedName name="___EJE4">[2]INICIO!$Y$249:$Y$272</definedName>
    <definedName name="___EJE5" localSheetId="3">[1]INICIO!$Y$274:$Y$287</definedName>
    <definedName name="___EJE5">[2]INICIO!$Y$274:$Y$287</definedName>
    <definedName name="___EJE6" localSheetId="3">[1]INICIO!$Y$289:$Y$314</definedName>
    <definedName name="___EJE6">[2]INICIO!$Y$289:$Y$314</definedName>
    <definedName name="___EJE7" localSheetId="3">[1]INICIO!$Y$316:$Y$356</definedName>
    <definedName name="___EJE7">[2]INICIO!$Y$316:$Y$356</definedName>
    <definedName name="__EJE1" localSheetId="3">[1]INICIO!$Y$166:$Y$186</definedName>
    <definedName name="__EJE1">[2]INICIO!$Y$166:$Y$186</definedName>
    <definedName name="__EJE2" localSheetId="3">[1]INICIO!$Y$188:$Y$229</definedName>
    <definedName name="__EJE2">[2]INICIO!$Y$188:$Y$229</definedName>
    <definedName name="__EJE3" localSheetId="3">[1]INICIO!$Y$231:$Y$247</definedName>
    <definedName name="__EJE3">[2]INICIO!$Y$231:$Y$247</definedName>
    <definedName name="__EJE4" localSheetId="3">[1]INICIO!$Y$249:$Y$272</definedName>
    <definedName name="__EJE4">[2]INICIO!$Y$249:$Y$272</definedName>
    <definedName name="__EJE5" localSheetId="3">[1]INICIO!$Y$274:$Y$287</definedName>
    <definedName name="__EJE5">[2]INICIO!$Y$274:$Y$287</definedName>
    <definedName name="__EJE6" localSheetId="3">[1]INICIO!$Y$289:$Y$314</definedName>
    <definedName name="__EJE6">[2]INICIO!$Y$289:$Y$314</definedName>
    <definedName name="__EJE7" localSheetId="3">[1]INICIO!$Y$316:$Y$356</definedName>
    <definedName name="__EJE7">[2]INICIO!$Y$316:$Y$356</definedName>
    <definedName name="_EJE1" localSheetId="3">[1]INICIO!$Y$166:$Y$186</definedName>
    <definedName name="_EJE1">[2]INICIO!$Y$166:$Y$186</definedName>
    <definedName name="_EJE2" localSheetId="3">[1]INICIO!$Y$188:$Y$229</definedName>
    <definedName name="_EJE2">[2]INICIO!$Y$188:$Y$229</definedName>
    <definedName name="_EJE3" localSheetId="3">[1]INICIO!$Y$231:$Y$247</definedName>
    <definedName name="_EJE3">[2]INICIO!$Y$231:$Y$247</definedName>
    <definedName name="_EJE4" localSheetId="3">[1]INICIO!$Y$249:$Y$272</definedName>
    <definedName name="_EJE4">[2]INICIO!$Y$249:$Y$272</definedName>
    <definedName name="_EJE5" localSheetId="3">[1]INICIO!$Y$274:$Y$287</definedName>
    <definedName name="_EJE5">[2]INICIO!$Y$274:$Y$287</definedName>
    <definedName name="_EJE6" localSheetId="3">[1]INICIO!$Y$289:$Y$314</definedName>
    <definedName name="_EJE6">[2]INICIO!$Y$289:$Y$314</definedName>
    <definedName name="_EJE7" localSheetId="3">[1]INICIO!$Y$316:$Y$356</definedName>
    <definedName name="_EJE7">[2]INICIO!$Y$316:$Y$356</definedName>
    <definedName name="adys_tipo" localSheetId="3">[1]INICIO!$AR$24:$AR$27</definedName>
    <definedName name="adys_tipo">[2]INICIO!$AR$24:$AR$27</definedName>
    <definedName name="AI" localSheetId="3">[1]INICIO!$AU$5:$AW$543</definedName>
    <definedName name="AI">[2]INICIO!$AU$5:$AW$543</definedName>
    <definedName name="_xlnm.Print_Area" localSheetId="4">'APP-13 A'!$A$1:$O$29</definedName>
    <definedName name="_xlnm.Print_Area" localSheetId="0">Caratula!$A$6:$N$39</definedName>
    <definedName name="_xlnm.Print_Area" localSheetId="3">'ECG-13'!$A$1:$I$36</definedName>
    <definedName name="_xlnm.Print_Area" localSheetId="2">IG!$A$1:$D$40</definedName>
    <definedName name="_xlnm.Print_Area" localSheetId="1">MPP!$A$1:$K$107</definedName>
    <definedName name="datos" localSheetId="3">OFFSET([3]datos!$A$1,0,0,COUNTA([3]datos!$A$1:$A$65536),23)</definedName>
    <definedName name="datos" localSheetId="2">OFFSET([4]datos!$A$1,0,0,COUNTA([4]datos!$A$1:$A$65536),23)</definedName>
    <definedName name="datos" localSheetId="1">OFFSET([4]datos!$A$1,0,0,COUNTA([4]datos!$A$1:$A$65536),23)</definedName>
    <definedName name="datos">OFFSET([5]datos!$A$1,0,0,COUNTA([5]datos!$A$1:$A$65536),23)</definedName>
    <definedName name="DEFAULT" localSheetId="3">[1]INICIO!$AA$10</definedName>
    <definedName name="DEFAULT">[2]INICIO!$AA$10</definedName>
    <definedName name="EJES" localSheetId="3">[1]INICIO!$Y$151:$Y$157</definedName>
    <definedName name="EJES">[2]INICIO!$Y$151:$Y$157</definedName>
    <definedName name="fidco">[5]INICIO!#REF!</definedName>
    <definedName name="FIDCOS" localSheetId="3">[1]INICIO!$DH$5:$DI$96</definedName>
    <definedName name="FIDCOS">[2]INICIO!$DH$5:$DI$96</definedName>
    <definedName name="FPC" localSheetId="3">[1]INICIO!$DE$5:$DF$96</definedName>
    <definedName name="FPC">[2]INICIO!$DE$5:$DF$96</definedName>
    <definedName name="gasto_gci" localSheetId="3">[1]INICIO!$AO$48:$AO$49</definedName>
    <definedName name="gasto_gci">[2]INICIO!$AO$48:$AO$49</definedName>
    <definedName name="LABEL" localSheetId="3">[3]INICIO!$AY$5:$AZ$97</definedName>
    <definedName name="LABEL" localSheetId="2">[4]INICIO!$AY$5:$AZ$97</definedName>
    <definedName name="LABEL" localSheetId="1">[4]INICIO!$AY$5:$AZ$97</definedName>
    <definedName name="LABEL">[5]INICIO!$AY$5:$AZ$97</definedName>
    <definedName name="label1g" localSheetId="3">[1]INICIO!$AA$19</definedName>
    <definedName name="label1g">[2]INICIO!$AA$19</definedName>
    <definedName name="label1S" localSheetId="3">[1]INICIO!$AA$22</definedName>
    <definedName name="label1S">[2]INICIO!$AA$22</definedName>
    <definedName name="label2g" localSheetId="3">[1]INICIO!$AA$20</definedName>
    <definedName name="label2g">[2]INICIO!$AA$20</definedName>
    <definedName name="label2S" localSheetId="3">[1]INICIO!$AA$23</definedName>
    <definedName name="label2S">[2]INICIO!$AA$23</definedName>
    <definedName name="Líneadeacción" localSheetId="3">[3]INICIO!#REF!</definedName>
    <definedName name="Líneadeacción">[5]INICIO!#REF!</definedName>
    <definedName name="lista_ai" localSheetId="3">[1]INICIO!$AO$55:$AO$96</definedName>
    <definedName name="lista_ai">[2]INICIO!$AO$55:$AO$96</definedName>
    <definedName name="lista_deleg" localSheetId="3">[1]INICIO!$AR$34:$AR$49</definedName>
    <definedName name="lista_deleg">[2]INICIO!$AR$34:$AR$49</definedName>
    <definedName name="lista_eppa" localSheetId="3">[1]INICIO!$AR$55:$AS$149</definedName>
    <definedName name="lista_eppa">[2]INICIO!$AR$55:$AS$149</definedName>
    <definedName name="LISTA_UR" localSheetId="3">[1]INICIO!$Y$4:$Z$93</definedName>
    <definedName name="LISTA_UR">[2]INICIO!$Y$4:$Z$93</definedName>
    <definedName name="MAPPEGS" localSheetId="0">[5]INICIO!#REF!</definedName>
    <definedName name="MAPPEGS" localSheetId="3">[3]INICIO!#REF!</definedName>
    <definedName name="MAPPEGS">[5]INICIO!#REF!</definedName>
    <definedName name="MODIF" localSheetId="3">[1]datos!$U$2:$U$31674</definedName>
    <definedName name="MODIF">[2]datos!$U$2:$U$31674</definedName>
    <definedName name="MSG_ERROR1" localSheetId="3">[3]INICIO!$AA$11</definedName>
    <definedName name="MSG_ERROR1" localSheetId="2">[4]INICIO!$AA$11</definedName>
    <definedName name="MSG_ERROR1" localSheetId="1">[4]INICIO!$AA$11</definedName>
    <definedName name="MSG_ERROR1">[5]INICIO!$AA$11</definedName>
    <definedName name="MSG_ERROR2" localSheetId="3">[1]INICIO!$AA$12</definedName>
    <definedName name="MSG_ERROR2">[2]INICIO!$AA$12</definedName>
    <definedName name="OPCION2" localSheetId="3">[3]INICIO!#REF!</definedName>
    <definedName name="OPCION2" localSheetId="2">[4]INICIO!#REF!</definedName>
    <definedName name="OPCION2" localSheetId="1">[4]INICIO!#REF!</definedName>
    <definedName name="OPCION2">[5]INICIO!#REF!</definedName>
    <definedName name="ORIG" localSheetId="3">[1]datos!$T$2:$T$31674</definedName>
    <definedName name="ORIG">[2]datos!$T$2:$T$31674</definedName>
    <definedName name="P" localSheetId="3">[1]INICIO!$AO$5:$AP$32</definedName>
    <definedName name="P">[2]INICIO!$AO$5:$AP$32</definedName>
    <definedName name="P_K" localSheetId="3">[1]INICIO!$AO$5:$AO$32</definedName>
    <definedName name="P_K">[2]INICIO!$AO$5:$AO$32</definedName>
    <definedName name="PE" localSheetId="3">[1]INICIO!$AR$5:$AS$16</definedName>
    <definedName name="PE">[2]INICIO!$AR$5:$AS$16</definedName>
    <definedName name="PE_K" localSheetId="3">[1]INICIO!$AR$5:$AR$16</definedName>
    <definedName name="PE_K">[2]INICIO!$AR$5:$AR$16</definedName>
    <definedName name="PEDO">[5]INICIO!#REF!</definedName>
    <definedName name="rubros_fpc" localSheetId="3">[1]INICIO!$AO$39:$AO$42</definedName>
    <definedName name="rubros_fpc">[2]INICIO!$AO$39:$AO$42</definedName>
    <definedName name="_xlnm.Print_Titles" localSheetId="3">'ECG-13'!$2:$7</definedName>
    <definedName name="_xlnm.Print_Titles" localSheetId="1">MPP!$2:$6</definedName>
    <definedName name="U" localSheetId="3">[1]INICIO!$Y$4:$Z$93</definedName>
    <definedName name="U">[2]INICIO!$Y$4:$Z$93</definedName>
    <definedName name="UEG_DENOM" localSheetId="3">[1]datos!$R$2:$R$31674</definedName>
    <definedName name="UEG_DENOM">[2]datos!$R$2:$R$31674</definedName>
    <definedName name="UR" localSheetId="3">[1]INICIO!$AJ$5:$AM$99</definedName>
    <definedName name="UR">[2]INICIO!$AJ$5:$AM$99</definedName>
  </definedNames>
  <calcPr calcId="171027"/>
</workbook>
</file>

<file path=xl/calcChain.xml><?xml version="1.0" encoding="utf-8"?>
<calcChain xmlns="http://schemas.openxmlformats.org/spreadsheetml/2006/main">
  <c r="M11" i="8" l="1"/>
  <c r="M10" i="8" s="1"/>
  <c r="M19" i="8" s="1"/>
  <c r="L11" i="8"/>
  <c r="L10" i="8" s="1"/>
  <c r="L19" i="8" s="1"/>
  <c r="K11" i="8"/>
  <c r="K10" i="8" s="1"/>
  <c r="K19" i="8" s="1"/>
  <c r="J11" i="8"/>
  <c r="J10" i="8" s="1"/>
  <c r="J19" i="8" s="1"/>
  <c r="M13" i="8"/>
  <c r="L13" i="8"/>
  <c r="K13" i="8"/>
  <c r="J13" i="8"/>
  <c r="N14" i="8"/>
  <c r="O14" i="8" s="1"/>
  <c r="N12" i="8"/>
  <c r="M12" i="8"/>
  <c r="I14" i="8"/>
  <c r="G17" i="62" l="1"/>
  <c r="G14" i="62"/>
  <c r="F14" i="62"/>
  <c r="G12" i="62"/>
  <c r="F12" i="62"/>
  <c r="G10" i="62"/>
  <c r="F10" i="62"/>
  <c r="E9" i="62"/>
  <c r="E18" i="62" s="1"/>
  <c r="D9" i="62"/>
  <c r="D18" i="62" s="1"/>
  <c r="C9" i="62"/>
  <c r="C18" i="62" s="1"/>
  <c r="B9" i="62"/>
  <c r="B18" i="62" s="1"/>
  <c r="I12" i="8"/>
  <c r="O12" i="8" s="1"/>
  <c r="G9" i="62" l="1"/>
  <c r="F9" i="62"/>
  <c r="F18" i="62" s="1"/>
  <c r="G18" i="62"/>
  <c r="D33" i="53" l="1"/>
  <c r="D31" i="53"/>
  <c r="C13" i="53"/>
  <c r="B13" i="53"/>
  <c r="D35" i="53"/>
  <c r="D13" i="53" l="1"/>
  <c r="C37" i="53"/>
  <c r="B37" i="53"/>
  <c r="D37" i="53" l="1"/>
</calcChain>
</file>

<file path=xl/sharedStrings.xml><?xml version="1.0" encoding="utf-8"?>
<sst xmlns="http://schemas.openxmlformats.org/spreadsheetml/2006/main" count="253" uniqueCount="178">
  <si>
    <t>PRESUPUESTO (Pesos con dos decimales)</t>
  </si>
  <si>
    <t>AI</t>
  </si>
  <si>
    <t>DENOMINACIÓN</t>
  </si>
  <si>
    <t>FÍSICO</t>
  </si>
  <si>
    <t>R      E      S      U      L      T      A      D      O      S</t>
  </si>
  <si>
    <t>PRESUPUESTAL   (Pesos con dos decimales)</t>
  </si>
  <si>
    <t>UNIDAD           DE          MEDIDA</t>
  </si>
  <si>
    <t>R</t>
  </si>
  <si>
    <t>SR</t>
  </si>
  <si>
    <t>TOTAL</t>
  </si>
  <si>
    <t>INDICADOR ASOCIADO E INTERPRETACIÓN</t>
  </si>
  <si>
    <t>Infantes
0-12 años</t>
  </si>
  <si>
    <t>Jóvenes
13-20 años</t>
  </si>
  <si>
    <t xml:space="preserve">Población
 Objetivo </t>
  </si>
  <si>
    <t>Nombre del Indicador:</t>
  </si>
  <si>
    <t>Frecuencia:</t>
  </si>
  <si>
    <t>Línea Base:</t>
  </si>
  <si>
    <t>Unidad de Medida</t>
  </si>
  <si>
    <t>Mujeres</t>
  </si>
  <si>
    <t>Hombres</t>
  </si>
  <si>
    <t>INFORMACIÓN DE GÉNERO</t>
  </si>
  <si>
    <t>MUJERES</t>
  </si>
  <si>
    <t>HOMBRES</t>
  </si>
  <si>
    <t>Interpretación al cambio de valores:</t>
  </si>
  <si>
    <t xml:space="preserve">NÚMERO </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</si>
  <si>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</si>
  <si>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</si>
  <si>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</si>
  <si>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</si>
  <si>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</si>
  <si>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</si>
  <si>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</si>
  <si>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</si>
  <si>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</si>
  <si>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</si>
  <si>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IG  INDICADORES DE GÉNERO</t>
  </si>
  <si>
    <t>Personas Adultas Mayores &gt; 62</t>
  </si>
  <si>
    <t>Método de Cálculo:</t>
  </si>
  <si>
    <t>OBJETIVO GENERAL:</t>
  </si>
  <si>
    <t>PLANTEAMIENTO DE LA PROBLEMÁTICA Y OBJETIVO DE GÉNERO</t>
  </si>
  <si>
    <t xml:space="preserve">Objetivo de Género:                 </t>
  </si>
  <si>
    <t>Meta:</t>
  </si>
  <si>
    <t>Medios de Verificación:</t>
  </si>
  <si>
    <t>ALCANZADO                         (2)</t>
  </si>
  <si>
    <t>EJERCIDO
(3)</t>
  </si>
  <si>
    <t xml:space="preserve">   </t>
  </si>
  <si>
    <t>Valor del inidicador en el mismo período del  Año Anterior :</t>
  </si>
  <si>
    <t>Titular:</t>
  </si>
  <si>
    <t xml:space="preserve"> VINCULACIÓN CON EL PROGRAMA GENERAL DE DESARROLLO DEL D.F. 2013-2018</t>
  </si>
  <si>
    <t>PP</t>
  </si>
  <si>
    <t>Sustitución de Valores:</t>
  </si>
  <si>
    <t>MPP  MARCO DE POLÍTICA PÚBLICA Y ACCIONES REALIZADAS EN MATERIA DE IGUALDAD DE GÉNERO</t>
  </si>
  <si>
    <t>R/SR/AI</t>
  </si>
  <si>
    <t>DEVENGADO                      (5)</t>
  </si>
  <si>
    <t>EJERCIDO                         (6)</t>
  </si>
  <si>
    <t>PAGADO
(7)</t>
  </si>
  <si>
    <t>PAGADO
(4)</t>
  </si>
  <si>
    <r>
      <t xml:space="preserve">PRESUPUESTAL 
</t>
    </r>
    <r>
      <rPr>
        <b/>
        <sz val="7"/>
        <rFont val="Gotham Rounded Book"/>
        <family val="3"/>
      </rPr>
      <t>(Pesos)</t>
    </r>
  </si>
  <si>
    <t>Responsable:</t>
  </si>
  <si>
    <t>CAP</t>
  </si>
  <si>
    <t>VARIACIÓN</t>
  </si>
  <si>
    <t>DEVENGADO
(2)</t>
  </si>
  <si>
    <t>(5)=2-1</t>
  </si>
  <si>
    <t>(6)=3-2</t>
  </si>
  <si>
    <t>TOTAL GASTO CORRIENTE</t>
  </si>
  <si>
    <t>TOTAL GASTO DE CAPITAL</t>
  </si>
  <si>
    <t>ECG-13 EVOLUCIÓN PRESUPUESTAL POR CAPÍTULO DE GASTO DEL RESULTADO 13</t>
  </si>
  <si>
    <t>APP-13 A   AVANCE PROGRAMÁTICO-PRESUPUESTAL DE ACTIVIDADES INSTITUCIONALES DEL RESULTADO 13</t>
  </si>
  <si>
    <t>APP-13 B   EXPLICACIÓN A LAS VARIACIONES DEL AVANCE PROGRAMÁTICO-PRESUPUESTAL DE ACTIVIDADES INSTITUCIONALES DEL RESULTADO 13</t>
  </si>
  <si>
    <t>B)  Explicación a las variaciones del presupuesto ejercido respecto al devengado</t>
  </si>
  <si>
    <t xml:space="preserve">
IARCM
(%)
 3/8
(9)</t>
  </si>
  <si>
    <t xml:space="preserve">
ICPPP
(%)
5/4=
(8)</t>
  </si>
  <si>
    <t xml:space="preserve"> VINCULACIÓN CON EL “PROGRAMA ESPECIAL DE IGUALDAD DE OPORTUNIDADES Y NO DISCRIMINACIÓN HACIA LAS MUJERES DE LA CIUDAD DE MÉXICO. 2015-2018"</t>
  </si>
  <si>
    <t>PROGRAMADO</t>
  </si>
  <si>
    <t>PROGRAMADO 
 (1)</t>
  </si>
  <si>
    <t>A) Explicación a las variaciones del presupuesto devengado respecto del programado al periodo.</t>
  </si>
  <si>
    <t>PROGRAMADO
(1)</t>
  </si>
  <si>
    <t>PROGRAMADO
(4)</t>
  </si>
  <si>
    <t xml:space="preserve">
ICMPP                (%)               2/1=
(3)</t>
  </si>
  <si>
    <t>A) Causas de las variaciones del Índice de Aplicación de Recursos para la Consecución de Metas Progrmadas (IARCM)</t>
  </si>
  <si>
    <t>EPPG    ESTRUCTURA DE PLAZAS/PUESTOS POR GÉNERO</t>
  </si>
  <si>
    <t>TIPO DE PLAZA O PUESTO</t>
  </si>
  <si>
    <t>ESTRUCTURA</t>
  </si>
  <si>
    <t>BASE</t>
  </si>
  <si>
    <t>HONORARIOS</t>
  </si>
  <si>
    <t>TOTAL DE PLAZAS O PUESTOS (5)</t>
  </si>
  <si>
    <t xml:space="preserve"> INFORME SOBRE LOS AVANCES FINANCIEROS Y PROGRAMÁTICOS EN MATERIA DE IGUALDAD DE GÉNERO
 ENERO-JUNIO 2017</t>
  </si>
  <si>
    <t>JEFE DELEGACIONAL EN VENUSTIANO CARRANZA</t>
  </si>
  <si>
    <t>LIC. GABRIELA K. LOYA MINERO</t>
  </si>
  <si>
    <t xml:space="preserve">DIRECTORA GENERAL DE ADMINISTRACION </t>
  </si>
  <si>
    <t>UNIDAD RESPONSABLE DEL GASTO: 02 CD 15 DELEGACION VENUSTIANO CARRANZA</t>
  </si>
  <si>
    <t>PERÍODO: ENERO - JUNIO 2017</t>
  </si>
  <si>
    <t>OPERACIÓN DE CENTROS DE DESARROLLO INFANTIL  EN DELEGACIONES.</t>
  </si>
  <si>
    <t>13/12/229</t>
  </si>
  <si>
    <t xml:space="preserve">Brindar a las madres trabajadoras el servicio de cuidado, educación y alimentación de sus hijos entre 2 y 6 años de edad; de manera equitativa y transparente, permitiendo la disminución de la marginalidad y la desigualdad social,  incidiendo en la reconstrucción del tejido social. </t>
  </si>
  <si>
    <t xml:space="preserve">Otorgar el servicio de cuidado y educación (en base al Programa Especial, para la Acreditación de la Educación Preeescolar que reciben las niñas y los niños que asisten a los centros comunitarios de atención a la infancia en la Ciudad de Mexico)  y alimentación e hidratacion equilibrada en su caso,  a través del otrogamiento de 1,817 raciones alimenticias y 233 de hidratación a niños de entre 2 y 6 años de edad inscritos en los Centros de Desarrollo Infantil (Cendi´s) </t>
  </si>
  <si>
    <r>
      <t xml:space="preserve">Eje : </t>
    </r>
    <r>
      <rPr>
        <sz val="9"/>
        <rFont val="Gotham Rounded Book"/>
        <family val="3"/>
      </rPr>
      <t xml:space="preserve">1 Equidad e inclusion Social para el desarrollo Humano           </t>
    </r>
  </si>
  <si>
    <r>
      <t xml:space="preserve">Área de Oportunidad:    </t>
    </r>
    <r>
      <rPr>
        <sz val="9"/>
        <rFont val="Gotham Rounded Book"/>
        <family val="3"/>
      </rPr>
      <t>1.1.  Discriminacion y Derechos Humanos</t>
    </r>
  </si>
  <si>
    <r>
      <t xml:space="preserve">Objetivo:        </t>
    </r>
    <r>
      <rPr>
        <sz val="9"/>
        <rFont val="Gotham Rounded Book"/>
        <family val="3"/>
      </rPr>
      <t xml:space="preserve"> 4.1.3 Garantizar el acceso a la alimentación a madres solas y de sus hijas e hijos menores de 15 años.    </t>
    </r>
  </si>
  <si>
    <r>
      <t xml:space="preserve">Política Pública:   </t>
    </r>
    <r>
      <rPr>
        <sz val="9"/>
        <rFont val="Gotham Rounded Book"/>
        <family val="3"/>
      </rPr>
      <t>4.3.4 Diseñar mecanismos que garanticen la igualdad de prestaciones
y trato a las mujeres trabajadoras.</t>
    </r>
  </si>
  <si>
    <t>JEFE DELEGACIONAL</t>
  </si>
  <si>
    <t>LIDER COORDINADOR DE PROYECTOS "C"</t>
  </si>
  <si>
    <t>LIDER COORDINADOR DE PROYECTOS "B"</t>
  </si>
  <si>
    <t>LIDER COORDINADOR DE PROYECTOS "A"</t>
  </si>
  <si>
    <t>DIRECTOR GENERAL "B"</t>
  </si>
  <si>
    <t>DIRECTOR EJECUTIVO "A"</t>
  </si>
  <si>
    <t>COORDINADOR DE ASESORES DELEGACIONAL</t>
  </si>
  <si>
    <t>SECRETARIO PARTICULAR JEFE DELEGACIONAL</t>
  </si>
  <si>
    <t>DIRECTOR DE ÁREA "B"</t>
  </si>
  <si>
    <t>COORDINADOR DELEGACIONAL</t>
  </si>
  <si>
    <t>ASESORES DELEGACIONALES</t>
  </si>
  <si>
    <t>SUBDIRECTOR DE AREA "B"</t>
  </si>
  <si>
    <t>SUBDIRECTOR DE AREA "A"</t>
  </si>
  <si>
    <t>JEFE DE UNIDAD DEPARTAMENTAL "A"</t>
  </si>
  <si>
    <t>ENLACE "A"</t>
  </si>
  <si>
    <t>PROGRAMA DE ESTABILIDAD LABORAL</t>
  </si>
  <si>
    <t>SE REDUCEN LAS BRECHAS DE DESIGUALDAD ENTRE HOMBRES Y MUJERES</t>
  </si>
  <si>
    <t xml:space="preserve"> LAS MADRES TRABAJADORAS CUENTAN CON ESTANCIAS DE SEGURIDAD SOCIAL Y ESPACIOS EDUCATIVOS PARA SUS HIJOS (OTROS DE SEGURIDAD SOCIAL Y ASISTENCIA SOCIAL)</t>
  </si>
  <si>
    <t>OPERACIÓN DE CENTROS DE DESARROLLO INFANTIL EN DELEGACIONES</t>
  </si>
  <si>
    <t>PERSONA</t>
  </si>
  <si>
    <t>06</t>
  </si>
  <si>
    <t>LAS MUJERES TIENEN ACCESO A SERVICIOS DE ASISTENCIA E INTEGRACIÓN SOCIAL PARA EJERCER SUS DERECHOS</t>
  </si>
  <si>
    <t>219</t>
  </si>
  <si>
    <t>APOYO A JEFAS DE FAMILIA</t>
  </si>
  <si>
    <t>TOTAL
DVC</t>
  </si>
  <si>
    <t>OPERACIÓN DE CENTROS DE DESARROLLO INFANTIL EN DELEGACIONES.</t>
  </si>
  <si>
    <t>Indice de apoyo a la alimentación de niños y niñas en Cendis.</t>
  </si>
  <si>
    <t>Número de niños y niñas con apoyo a la alimentación en Cendis/total de niños inscritos en Cendis</t>
  </si>
  <si>
    <t>Trimestral</t>
  </si>
  <si>
    <t>Se alcanzó el 100% de la  meta originalmente programada</t>
  </si>
  <si>
    <t xml:space="preserve">Indice de apoyo economico a Madres Jefas de Familia                                                                                                                                                                                                                                                                                                                                                            </t>
  </si>
  <si>
    <t>Formato IAT-Enero Junio 2017</t>
  </si>
  <si>
    <r>
      <t xml:space="preserve">Diagnóstico:  </t>
    </r>
    <r>
      <rPr>
        <sz val="9"/>
        <rFont val="Gotham Rounded Book"/>
        <family val="3"/>
      </rPr>
      <t xml:space="preserve">  Las madres de niños y niñas de entre 2 y 6 años con la necesidad de ingresar al mercado laboral requieren de alternativas viables de cuidados para sus hijos, que les pérmita contar el tiempo necesario para obtener y mantener un empleo.</t>
    </r>
  </si>
  <si>
    <r>
      <t xml:space="preserve">Situación actual  de las mujeres: </t>
    </r>
    <r>
      <rPr>
        <sz val="9"/>
        <rFont val="Gotham Rounded Book"/>
        <family val="3"/>
      </rPr>
      <t xml:space="preserve">En 2012 del total de las mujeres que trabajan, el 16.6% son mujeres mayores de 14 años y con hijos mayores a un año (1er trimestre 2012 INEGI) </t>
    </r>
  </si>
  <si>
    <r>
      <t xml:space="preserve">Situación actual  de los hombres: </t>
    </r>
    <r>
      <rPr>
        <sz val="9"/>
        <rFont val="Gotham Rounded Book"/>
        <family val="3"/>
      </rPr>
      <t>El ingreso percibido en el mercado laboral es insuficiente para cuidar y mantener una familia y pagar colegiaturas para el cuidado de infantes.</t>
    </r>
  </si>
  <si>
    <r>
      <t xml:space="preserve">Problemática:    </t>
    </r>
    <r>
      <rPr>
        <sz val="9"/>
        <rFont val="Gotham Rounded Book"/>
        <family val="3"/>
      </rPr>
      <t xml:space="preserve"> Las mujeres madres de niños y niñas de entre 2 y 6 años tienen mayor dificultad de integrarse al mercado laboral al no disponer de alternativas viables de cuidado para sus pequeños hijos.                 </t>
    </r>
  </si>
  <si>
    <r>
      <t xml:space="preserve">Causas: </t>
    </r>
    <r>
      <rPr>
        <sz val="9"/>
        <rFont val="Gotham Rounded Book"/>
        <family val="3"/>
      </rPr>
      <t xml:space="preserve"> 1. Incremento de madres solteras 2. Incremento en la necesidad de que la madre de familia trabaje. 3. Niños y Niñas pequeños hijos de madres trabajadoras descuidados.</t>
    </r>
  </si>
  <si>
    <r>
      <t xml:space="preserve">Efectos: </t>
    </r>
    <r>
      <rPr>
        <sz val="9"/>
        <rFont val="Gotham Rounded Book"/>
        <family val="3"/>
      </rPr>
      <t xml:space="preserve">  1. Niños y Niñas de entre 2 y 6 años de edad son dejados en lugares en donde no se garantiza su cuidado y alimentación. 2. Horarios laborales reducidos para mujeres madres de familia que no tienen donde dejar a sus hijos de entre 2 y 6 años de edad. 3. Índice de despidos de mujeres jefas de familia aumenta.</t>
    </r>
  </si>
  <si>
    <r>
      <t xml:space="preserve">Objetivo de Género:  </t>
    </r>
    <r>
      <rPr>
        <sz val="9"/>
        <rFont val="Gotham Rounded Book"/>
        <family val="3"/>
      </rPr>
      <t xml:space="preserve"> Abatir la brecha de desigualdad existente en la participación de las mujeres madres de familia en el mercado laboral, implementando acciones con la visión de equidad de género.</t>
    </r>
  </si>
  <si>
    <t>Alimentación e hidratación</t>
  </si>
  <si>
    <t>Persona</t>
  </si>
  <si>
    <t>Otorgar bajo un estricto régimen nutricional 1885 raciones alimenticias y 165 raciones hídricas a niños y niñas de entre 2 años 6 meses y 6 años de edad inscritos en los Centros de Desarrollo Infantil dependientes de la Delegación venustiano Carranza.</t>
  </si>
  <si>
    <t xml:space="preserve">                                                                                                                                                                                                                                                                                                    </t>
  </si>
  <si>
    <t>Ayuda a Jefas de Familia con hijos de 0 a 15 años</t>
  </si>
  <si>
    <t>13/06/219</t>
  </si>
  <si>
    <t>Promover el desarrollo y ampliación de la formación y la actualización del perfil laboral de las mujeres que trabajan fuera del hogar o que requieren incorporarse al trabajo asalariado, mediante el empleo de tecnologías de información y comunicación, impulsar apoyos específicos para las mujeres que se encuentran en condiciones de vulnerabilidad (jefas de familia, jóvenes embarazadas y de bajos ingresos), como becas, comedores y estancias infantiles.</t>
  </si>
  <si>
    <t>Otorgar apoyos a madres con hijos menores de edad, promover y garantizar los derechos económicos, sociales y culturales de las madres con hijos menores de edad y promover el derecho alimentario, la equidad de género y la inclusión social de este grupo de la población delegacional.</t>
  </si>
  <si>
    <t>Ayuda económica</t>
  </si>
  <si>
    <t>Otorgar ayudas económicas semestralles de $2,100.00 (Dos mil cien pesos 00/100 M. N.) cada un a 4500 mujeres jefas de familia que habítan en la demarcación.</t>
  </si>
  <si>
    <r>
      <t xml:space="preserve">Objetivo:  </t>
    </r>
    <r>
      <rPr>
        <sz val="9"/>
        <rFont val="Gotham Rounded Book"/>
        <family val="3"/>
      </rPr>
      <t>1 Promoción del Ejercicio de los Derechos Humanos de las Mujeres y las Niñas</t>
    </r>
  </si>
  <si>
    <r>
      <t xml:space="preserve">Política Pública: </t>
    </r>
    <r>
      <rPr>
        <sz val="9"/>
        <rFont val="Gotham Rounded Book"/>
        <family val="3"/>
      </rPr>
      <t>1.5 Participación de la Mujeres en el Desarrollo Sustentable</t>
    </r>
  </si>
  <si>
    <r>
      <t>Diagnóstico:</t>
    </r>
    <r>
      <rPr>
        <sz val="9"/>
        <rFont val="Gotham Rounded Book"/>
        <family val="3"/>
      </rPr>
      <t xml:space="preserve"> Existe un aumento considerable de familias con hijos de edades entre 0 y 15 años, es decir en edad de formación en escuelas de educación básica que debido a las dificultades económicas por las que atraviesa la jefa de familia se ven en la necesidad de abandonar sus estudios para contribuir a la economía familiar.</t>
    </r>
  </si>
  <si>
    <r>
      <t>Situación actual  de los hombres:</t>
    </r>
    <r>
      <rPr>
        <sz val="9"/>
        <rFont val="Gotham Rounded Book"/>
        <family val="3"/>
      </rPr>
      <t xml:space="preserve"> El ingreso percibido en el mercado laboral es insuficiente para cuidar y mantener una familia y pagar colegiaturas para el cuidado de infantes.</t>
    </r>
  </si>
  <si>
    <r>
      <t>Problemática:</t>
    </r>
    <r>
      <rPr>
        <sz val="9"/>
        <rFont val="Gotham Rounded Book"/>
        <family val="3"/>
      </rPr>
      <t xml:space="preserve"> Las mujeres madres de niños y niñas de entre 0 y 15 años jefas de familia tienen mayor dificultad de mantener por sí mismas la economía familiar por lo que en algún momento los hijos tienen que abandonar sus estudios par integrarse al mercado laboral informal para aportar para el sostenimiento de la familia.</t>
    </r>
  </si>
  <si>
    <r>
      <t xml:space="preserve">Causas: </t>
    </r>
    <r>
      <rPr>
        <sz val="9"/>
        <rFont val="Gotham Rounded Book"/>
        <family val="3"/>
      </rPr>
      <t xml:space="preserve"> 1. Incremento de madres solteras jefas de familia 2. Incremento en la necesidad de que la madre de familia trabaje. 3. Niños y Niñas pequeños hijos de madres trabajadoras que abandonan sus estudios.</t>
    </r>
  </si>
  <si>
    <r>
      <t xml:space="preserve">Efectos:  </t>
    </r>
    <r>
      <rPr>
        <sz val="9"/>
        <rFont val="Gotham Rounded Book"/>
        <family val="3"/>
      </rPr>
      <t>1. Problemas económicos de las mujeres jefas de familia para sostener económicamente sus hogares. 2. Existencia de una brecha de desigualdad al recibir las mujeres salarios menores a los de los hombres por iguual trabajo. 3. El índice de despidos de mujeres jefas de familia aumenta.</t>
    </r>
  </si>
  <si>
    <r>
      <t>Objetivo de Género:</t>
    </r>
    <r>
      <rPr>
        <sz val="9"/>
        <rFont val="Gotham Rounded Book"/>
        <family val="3"/>
      </rPr>
      <t xml:space="preserve"> Abatir la brecha de desigualdad existente en los ingresos obtenidos por mujeres madres jefas de familia en el mercado laboral, implementando acciones con la visión de equidad de género.</t>
    </r>
  </si>
  <si>
    <t>Medir la eficiencia en la atención alimentaria de los niños y las niñas en Cendis que permitan a sus madres un desarrollo laboral equitativo en relación con los hombres jefes de familia.</t>
  </si>
  <si>
    <t>2, 050/2,050 *100= 100%</t>
  </si>
  <si>
    <t>Medir la eficiencia en la entrega de apoyos económicos a madres jefas de familia</t>
  </si>
  <si>
    <t>Número de madres jefas de familia con apoyo económico recibido/madres jefas de familia programadas para recibir apoyo económico.</t>
  </si>
  <si>
    <t>Valor del indicador en el mismo período del  Año Anterior :</t>
  </si>
  <si>
    <t>0/4,500 *100 = 100%</t>
  </si>
  <si>
    <t>no se alcanzo la meta programada para el periodo</t>
  </si>
  <si>
    <t>Se reducen las brechas de desigualdad entre hombres y mujeres</t>
  </si>
  <si>
    <t>Protección social</t>
  </si>
  <si>
    <t>Apoyo a Jefas de Familia</t>
  </si>
  <si>
    <r>
      <t xml:space="preserve">Área de Oportunidad: </t>
    </r>
    <r>
      <rPr>
        <sz val="9"/>
        <rFont val="Gotham Rounded Book"/>
        <family val="3"/>
      </rPr>
      <t>7. Empleo con equidad</t>
    </r>
  </si>
  <si>
    <r>
      <t xml:space="preserve">Eje : </t>
    </r>
    <r>
      <rPr>
        <sz val="9"/>
        <rFont val="Gotham Rounded Book"/>
        <family val="3"/>
      </rPr>
      <t xml:space="preserve"> 1 Equidad e Inclusión Social para el Desarrollo Humano</t>
    </r>
  </si>
  <si>
    <t>A)</t>
  </si>
  <si>
    <t xml:space="preserve">B)  </t>
  </si>
  <si>
    <t xml:space="preserve">A)  </t>
  </si>
  <si>
    <t xml:space="preserve">B) </t>
  </si>
  <si>
    <t>TOTAL DVC</t>
  </si>
  <si>
    <r>
      <rPr>
        <b/>
        <sz val="9"/>
        <rFont val="Gotham Rounded Book"/>
        <family val="3"/>
      </rPr>
      <t>A)</t>
    </r>
    <r>
      <rPr>
        <sz val="9"/>
        <rFont val="Gotham Rounded Book"/>
        <family val="3"/>
      </rPr>
      <t>.- No se realizó el pago de los Apoyos Económicos a Madres Jefas de Familia programados para el primer semestre de 2017  derivado de la construcción del padrón de beneficiarios y del proceso de liberación del recurso a dispersar por la Secretaría de Finanzas de la Ciudad de México; el ejercido corresponde a sueldos.</t>
    </r>
  </si>
  <si>
    <t>No existe variacion</t>
  </si>
  <si>
    <t>ISRAEL MORENO RIVERA</t>
  </si>
  <si>
    <t>02CD15  DELEGACIÓN 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</si>
</sst>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_ ;\-#,##0\ "/>
    <numFmt numFmtId="167" formatCode="00"/>
    <numFmt numFmtId="168" formatCode="0.0%"/>
  </numFmts>
  <fonts count="24">
    <font>
      <sz val="10"/>
      <name val="Arial"/>
    </font>
    <font>
      <sz val="10"/>
      <name val="Arial"/>
      <family val="2"/>
    </font>
    <font>
      <sz val="10"/>
      <name val="Arial"/>
      <family val="2"/>
    </font>
    <font>
      <sz val="10"/>
      <name val="Arial"/>
      <family val="2"/>
    </font>
    <font>
      <sz val="10"/>
      <name val="Gotham Rounded Book"/>
      <family val="3"/>
    </font>
    <font>
      <b/>
      <sz val="12"/>
      <name val="Gotham Rounded Book"/>
      <family val="3"/>
    </font>
    <font>
      <b/>
      <sz val="9"/>
      <name val="Gotham Rounded Book"/>
      <family val="3"/>
    </font>
    <font>
      <sz val="9"/>
      <name val="Gotham Rounded Book"/>
      <family val="3"/>
    </font>
    <font>
      <b/>
      <sz val="8"/>
      <name val="Gotham Rounded Book"/>
      <family val="3"/>
    </font>
    <font>
      <sz val="8"/>
      <name val="Gotham Rounded Book"/>
      <family val="3"/>
    </font>
    <font>
      <b/>
      <sz val="7"/>
      <name val="Gotham Rounded Book"/>
      <family val="3"/>
    </font>
    <font>
      <sz val="11"/>
      <name val="Gotham Rounded Book"/>
      <family val="3"/>
    </font>
    <font>
      <b/>
      <sz val="11"/>
      <name val="Gotham Rounded Book"/>
      <family val="3"/>
    </font>
    <font>
      <b/>
      <sz val="10"/>
      <name val="Gotham Rounded Book"/>
      <family val="3"/>
    </font>
    <font>
      <b/>
      <sz val="8"/>
      <color indexed="16"/>
      <name val="Gotham Rounded Book"/>
      <family val="3"/>
    </font>
    <font>
      <sz val="11"/>
      <color indexed="8"/>
      <name val="Calibri"/>
      <family val="2"/>
    </font>
    <font>
      <sz val="13"/>
      <name val="Gotham Rounded Bold"/>
      <family val="3"/>
    </font>
    <font>
      <sz val="10"/>
      <name val="Gotham Rounded Bold"/>
      <family val="3"/>
    </font>
    <font>
      <sz val="11"/>
      <color theme="1"/>
      <name val="Calibri"/>
      <family val="2"/>
      <scheme val="minor"/>
    </font>
    <font>
      <sz val="11"/>
      <color theme="1"/>
      <name val="Gotham Rounded Book"/>
      <family val="3"/>
    </font>
    <font>
      <sz val="7"/>
      <name val="Gotham Rounded Book"/>
      <family val="3"/>
    </font>
    <font>
      <sz val="9"/>
      <color theme="1"/>
      <name val="Gotham Rounded Book"/>
      <family val="3"/>
    </font>
    <font>
      <b/>
      <sz val="24"/>
      <name val="Gotham Rounded Bold"/>
    </font>
    <font>
      <b/>
      <sz val="9"/>
      <name val="Gotham Rounded Bold"/>
    </font>
  </fonts>
  <fills count="5">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6">
    <xf numFmtId="0" fontId="0" fillId="0" borderId="0"/>
    <xf numFmtId="43" fontId="1"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8" fillId="0" borderId="0" applyFont="0" applyFill="0" applyBorder="0" applyAlignment="0" applyProtection="0"/>
    <xf numFmtId="0" fontId="3" fillId="0" borderId="0"/>
    <xf numFmtId="0" fontId="2" fillId="0" borderId="0"/>
    <xf numFmtId="0" fontId="15" fillId="0" borderId="0"/>
    <xf numFmtId="0" fontId="2" fillId="0" borderId="0"/>
    <xf numFmtId="0" fontId="18" fillId="0" borderId="0"/>
    <xf numFmtId="0" fontId="2" fillId="0" borderId="0"/>
    <xf numFmtId="0" fontId="18" fillId="0" borderId="0"/>
    <xf numFmtId="0" fontId="1" fillId="0" borderId="0"/>
    <xf numFmtId="9" fontId="15" fillId="0" borderId="0" applyFont="0" applyFill="0" applyBorder="0" applyAlignment="0" applyProtection="0"/>
    <xf numFmtId="9" fontId="15" fillId="0" borderId="0" applyFont="0" applyFill="0" applyBorder="0" applyAlignment="0" applyProtection="0"/>
  </cellStyleXfs>
  <cellXfs count="347">
    <xf numFmtId="0" fontId="0" fillId="0" borderId="0" xfId="0"/>
    <xf numFmtId="0" fontId="4" fillId="0" borderId="0" xfId="9" applyFont="1"/>
    <xf numFmtId="0" fontId="6" fillId="0" borderId="1" xfId="9" applyFont="1" applyBorder="1" applyAlignment="1">
      <alignment vertical="center"/>
    </xf>
    <xf numFmtId="0" fontId="6" fillId="0" borderId="2" xfId="9" applyFont="1" applyBorder="1" applyAlignment="1">
      <alignment vertical="center"/>
    </xf>
    <xf numFmtId="0" fontId="7" fillId="0" borderId="3" xfId="9" applyFont="1" applyBorder="1"/>
    <xf numFmtId="0" fontId="6" fillId="0" borderId="4" xfId="9" applyFont="1" applyBorder="1" applyAlignment="1">
      <alignment vertical="center"/>
    </xf>
    <xf numFmtId="0" fontId="7" fillId="0" borderId="4" xfId="9" applyFont="1" applyBorder="1"/>
    <xf numFmtId="0" fontId="8" fillId="2" borderId="5" xfId="9" applyFont="1" applyFill="1" applyBorder="1" applyAlignment="1">
      <alignment horizontal="center" vertical="center"/>
    </xf>
    <xf numFmtId="0" fontId="9" fillId="0" borderId="0" xfId="9" applyFont="1"/>
    <xf numFmtId="0" fontId="6" fillId="0" borderId="0" xfId="9" quotePrefix="1" applyNumberFormat="1" applyFont="1" applyBorder="1" applyAlignment="1">
      <alignment horizontal="left" vertical="center"/>
    </xf>
    <xf numFmtId="0" fontId="6" fillId="0" borderId="0" xfId="9" quotePrefix="1" applyFont="1" applyBorder="1" applyAlignment="1">
      <alignment horizontal="center" vertical="top"/>
    </xf>
    <xf numFmtId="0" fontId="6" fillId="0" borderId="0" xfId="9" applyNumberFormat="1" applyFont="1" applyBorder="1" applyAlignment="1">
      <alignment vertical="center"/>
    </xf>
    <xf numFmtId="0" fontId="6" fillId="0" borderId="0" xfId="9" quotePrefix="1" applyNumberFormat="1" applyFont="1" applyBorder="1" applyAlignment="1">
      <alignment vertical="center"/>
    </xf>
    <xf numFmtId="0" fontId="6" fillId="0" borderId="0" xfId="9" quotePrefix="1" applyFont="1" applyBorder="1" applyAlignment="1">
      <alignment vertical="top"/>
    </xf>
    <xf numFmtId="0" fontId="6" fillId="0" borderId="1" xfId="9" applyFont="1" applyBorder="1" applyAlignment="1">
      <alignment horizontal="left" vertical="center"/>
    </xf>
    <xf numFmtId="0" fontId="8" fillId="0" borderId="0" xfId="9" applyFont="1" applyBorder="1" applyAlignment="1">
      <alignment vertical="center"/>
    </xf>
    <xf numFmtId="43" fontId="8" fillId="2" borderId="9" xfId="2"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1" xfId="9" quotePrefix="1" applyNumberFormat="1" applyFont="1" applyBorder="1" applyAlignment="1">
      <alignment horizontal="center" vertical="top"/>
    </xf>
    <xf numFmtId="0" fontId="6" fillId="0" borderId="1" xfId="9" quotePrefix="1" applyFont="1" applyBorder="1" applyAlignment="1">
      <alignment horizontal="center" vertical="center"/>
    </xf>
    <xf numFmtId="0" fontId="6" fillId="0" borderId="1" xfId="9" quotePrefix="1" applyFont="1" applyBorder="1" applyAlignment="1">
      <alignment vertical="center"/>
    </xf>
    <xf numFmtId="0" fontId="6" fillId="0" borderId="5" xfId="9" quotePrefix="1" applyFont="1" applyBorder="1" applyAlignment="1">
      <alignment vertical="center"/>
    </xf>
    <xf numFmtId="0" fontId="6" fillId="0" borderId="1" xfId="9" quotePrefix="1" applyFont="1" applyBorder="1" applyAlignment="1">
      <alignment vertical="top" wrapText="1"/>
    </xf>
    <xf numFmtId="0" fontId="6" fillId="0" borderId="5" xfId="9" quotePrefix="1" applyFont="1" applyBorder="1" applyAlignment="1">
      <alignment horizontal="center" vertical="top" wrapText="1"/>
    </xf>
    <xf numFmtId="0" fontId="6" fillId="0" borderId="0" xfId="9" applyFont="1" applyBorder="1" applyAlignment="1">
      <alignment vertical="center"/>
    </xf>
    <xf numFmtId="0" fontId="7" fillId="0" borderId="0" xfId="9" applyFont="1" applyBorder="1"/>
    <xf numFmtId="0" fontId="6" fillId="3" borderId="1" xfId="9" applyFont="1" applyFill="1" applyBorder="1" applyAlignment="1">
      <alignment vertical="center"/>
    </xf>
    <xf numFmtId="0" fontId="11" fillId="0" borderId="2" xfId="12" applyFont="1" applyBorder="1" applyAlignment="1"/>
    <xf numFmtId="0" fontId="19" fillId="0" borderId="2" xfId="12" applyFont="1" applyBorder="1"/>
    <xf numFmtId="0" fontId="10" fillId="0" borderId="0" xfId="9" applyFont="1" applyAlignment="1">
      <alignment wrapText="1"/>
    </xf>
    <xf numFmtId="0" fontId="10" fillId="0" borderId="0" xfId="9" applyFont="1"/>
    <xf numFmtId="0" fontId="4" fillId="0" borderId="0" xfId="0" applyFont="1"/>
    <xf numFmtId="0" fontId="5" fillId="0" borderId="0" xfId="0" applyFont="1" applyAlignment="1">
      <alignment horizontal="right"/>
    </xf>
    <xf numFmtId="0" fontId="6" fillId="0" borderId="1" xfId="0" applyFont="1" applyBorder="1" applyAlignment="1">
      <alignment vertical="center"/>
    </xf>
    <xf numFmtId="0" fontId="7" fillId="0" borderId="4" xfId="0" applyFont="1" applyBorder="1"/>
    <xf numFmtId="0" fontId="7" fillId="0" borderId="10" xfId="0" applyFont="1" applyBorder="1"/>
    <xf numFmtId="0" fontId="7" fillId="0" borderId="2" xfId="0" applyFont="1" applyBorder="1"/>
    <xf numFmtId="0" fontId="7" fillId="0" borderId="3" xfId="0" applyFont="1" applyBorder="1"/>
    <xf numFmtId="0" fontId="8" fillId="2" borderId="4" xfId="0" applyFont="1" applyFill="1" applyBorder="1" applyAlignment="1">
      <alignment horizontal="centerContinuous" vertical="center" wrapText="1"/>
    </xf>
    <xf numFmtId="0" fontId="8" fillId="2" borderId="3"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0" fillId="2" borderId="3" xfId="0" applyFont="1" applyFill="1" applyBorder="1" applyAlignment="1">
      <alignment horizontal="centerContinuous" vertical="center" wrapText="1"/>
    </xf>
    <xf numFmtId="0" fontId="8" fillId="2" borderId="2" xfId="0" applyFont="1" applyFill="1" applyBorder="1" applyAlignment="1">
      <alignment horizontal="centerContinuous" vertical="center" wrapText="1"/>
    </xf>
    <xf numFmtId="0" fontId="13" fillId="0" borderId="11" xfId="0" applyFont="1" applyBorder="1" applyAlignment="1">
      <alignment horizontal="center"/>
    </xf>
    <xf numFmtId="0" fontId="8" fillId="0" borderId="11" xfId="0" quotePrefix="1" applyFont="1" applyBorder="1" applyAlignment="1">
      <alignment horizontal="center"/>
    </xf>
    <xf numFmtId="43" fontId="7" fillId="0" borderId="11" xfId="0" applyNumberFormat="1" applyFont="1" applyBorder="1"/>
    <xf numFmtId="0" fontId="8" fillId="0" borderId="11" xfId="0" applyFont="1" applyBorder="1" applyAlignment="1">
      <alignment horizontal="center"/>
    </xf>
    <xf numFmtId="0" fontId="7" fillId="0" borderId="11" xfId="0" applyFont="1" applyBorder="1"/>
    <xf numFmtId="0" fontId="10" fillId="0" borderId="11" xfId="0" applyFont="1" applyBorder="1" applyAlignment="1">
      <alignment wrapText="1"/>
    </xf>
    <xf numFmtId="0" fontId="7" fillId="0" borderId="8" xfId="0" applyFont="1" applyBorder="1"/>
    <xf numFmtId="0" fontId="8" fillId="0" borderId="0" xfId="0" applyFont="1"/>
    <xf numFmtId="0" fontId="8" fillId="0" borderId="11" xfId="0" quotePrefix="1" applyFont="1" applyBorder="1" applyAlignment="1"/>
    <xf numFmtId="0" fontId="6" fillId="0" borderId="11" xfId="0" applyFont="1" applyBorder="1"/>
    <xf numFmtId="0" fontId="10" fillId="0" borderId="0" xfId="0" applyFont="1"/>
    <xf numFmtId="0" fontId="8" fillId="0" borderId="11" xfId="0" applyFont="1" applyBorder="1"/>
    <xf numFmtId="43" fontId="8" fillId="2" borderId="5" xfId="2" applyFont="1" applyFill="1" applyBorder="1" applyAlignment="1">
      <alignment horizontal="center" vertical="center" wrapText="1"/>
    </xf>
    <xf numFmtId="43" fontId="8" fillId="3" borderId="12" xfId="2" quotePrefix="1" applyFont="1" applyFill="1" applyBorder="1" applyAlignment="1">
      <alignment horizontal="center" vertical="center" wrapText="1"/>
    </xf>
    <xf numFmtId="43" fontId="8" fillId="3" borderId="11" xfId="2" applyFont="1" applyFill="1" applyBorder="1" applyAlignment="1">
      <alignment horizontal="center" vertical="center" wrapText="1"/>
    </xf>
    <xf numFmtId="43" fontId="14" fillId="2" borderId="1" xfId="2" quotePrefix="1" applyFont="1" applyFill="1" applyBorder="1" applyAlignment="1">
      <alignment horizontal="center" vertical="center" wrapText="1"/>
    </xf>
    <xf numFmtId="43" fontId="14" fillId="2" borderId="5" xfId="2" applyFont="1" applyFill="1" applyBorder="1" applyAlignment="1">
      <alignment horizontal="center" vertical="center" wrapText="1"/>
    </xf>
    <xf numFmtId="43" fontId="14" fillId="2" borderId="3" xfId="2" quotePrefix="1" applyFont="1" applyFill="1" applyBorder="1" applyAlignment="1">
      <alignment horizontal="center" vertical="center" wrapText="1"/>
    </xf>
    <xf numFmtId="43" fontId="14" fillId="3" borderId="6" xfId="2" applyFont="1" applyFill="1" applyBorder="1" applyAlignment="1">
      <alignment horizontal="center" vertical="center" wrapText="1"/>
    </xf>
    <xf numFmtId="43" fontId="14" fillId="3" borderId="11" xfId="2" applyFont="1" applyFill="1" applyBorder="1" applyAlignment="1">
      <alignment horizontal="center" vertical="center" wrapText="1"/>
    </xf>
    <xf numFmtId="43" fontId="14" fillId="3" borderId="7" xfId="2" applyFont="1" applyFill="1" applyBorder="1" applyAlignment="1">
      <alignment horizontal="center" vertical="center" wrapText="1"/>
    </xf>
    <xf numFmtId="0" fontId="10" fillId="0" borderId="0" xfId="0" applyFont="1" applyAlignment="1">
      <alignment wrapText="1"/>
    </xf>
    <xf numFmtId="165" fontId="8" fillId="2" borderId="1" xfId="2" quotePrefix="1" applyNumberFormat="1" applyFont="1" applyFill="1" applyBorder="1" applyAlignment="1">
      <alignment horizontal="center" vertical="center" wrapText="1"/>
    </xf>
    <xf numFmtId="165" fontId="8" fillId="2" borderId="5" xfId="2" quotePrefix="1" applyNumberFormat="1" applyFont="1" applyFill="1" applyBorder="1" applyAlignment="1">
      <alignment horizontal="center" vertical="center" wrapText="1"/>
    </xf>
    <xf numFmtId="0" fontId="4" fillId="0" borderId="0" xfId="7" applyFont="1"/>
    <xf numFmtId="0" fontId="8" fillId="2" borderId="8" xfId="0" applyFont="1" applyFill="1" applyBorder="1" applyAlignment="1">
      <alignment horizontal="center" vertical="center" wrapText="1"/>
    </xf>
    <xf numFmtId="0" fontId="4" fillId="0" borderId="6" xfId="0" applyFont="1" applyBorder="1"/>
    <xf numFmtId="0" fontId="4" fillId="0" borderId="0" xfId="0" applyFont="1" applyBorder="1"/>
    <xf numFmtId="0" fontId="4" fillId="0" borderId="13" xfId="0" applyFont="1" applyBorder="1"/>
    <xf numFmtId="0" fontId="4" fillId="0" borderId="0" xfId="7" applyFont="1" applyAlignment="1"/>
    <xf numFmtId="0" fontId="16" fillId="0" borderId="0" xfId="7" applyFont="1"/>
    <xf numFmtId="0" fontId="17" fillId="0" borderId="0" xfId="7" applyFont="1"/>
    <xf numFmtId="0" fontId="16" fillId="0" borderId="0" xfId="7" applyFont="1" applyBorder="1" applyAlignment="1"/>
    <xf numFmtId="0" fontId="16" fillId="0" borderId="0" xfId="7" applyFont="1" applyAlignment="1"/>
    <xf numFmtId="0" fontId="16" fillId="0" borderId="0" xfId="7" applyFont="1" applyBorder="1"/>
    <xf numFmtId="0" fontId="16" fillId="0" borderId="14" xfId="7" applyFont="1" applyBorder="1"/>
    <xf numFmtId="0" fontId="4" fillId="0" borderId="0" xfId="13" applyFont="1"/>
    <xf numFmtId="0" fontId="8" fillId="2" borderId="9" xfId="13" applyFont="1" applyFill="1" applyBorder="1" applyAlignment="1">
      <alignment horizontal="centerContinuous" vertical="center"/>
    </xf>
    <xf numFmtId="0" fontId="10" fillId="0" borderId="0" xfId="13" applyFont="1" applyAlignment="1">
      <alignment horizontal="justify"/>
    </xf>
    <xf numFmtId="0" fontId="8" fillId="2" borderId="5" xfId="13" applyFont="1" applyFill="1" applyBorder="1" applyAlignment="1">
      <alignment horizontal="center" wrapText="1"/>
    </xf>
    <xf numFmtId="0" fontId="8" fillId="2" borderId="5" xfId="13" applyFont="1" applyFill="1" applyBorder="1" applyAlignment="1">
      <alignment horizontal="center" vertical="center" wrapText="1"/>
    </xf>
    <xf numFmtId="0" fontId="10" fillId="0" borderId="0" xfId="13" applyFont="1"/>
    <xf numFmtId="0" fontId="8" fillId="0" borderId="9" xfId="13" quotePrefix="1" applyFont="1" applyBorder="1" applyAlignment="1">
      <alignment horizontal="center"/>
    </xf>
    <xf numFmtId="0" fontId="8" fillId="0" borderId="11" xfId="13" quotePrefix="1" applyFont="1" applyBorder="1" applyAlignment="1">
      <alignment horizontal="center"/>
    </xf>
    <xf numFmtId="0" fontId="8" fillId="0" borderId="0" xfId="13" quotePrefix="1" applyFont="1" applyBorder="1" applyAlignment="1">
      <alignment horizontal="center"/>
    </xf>
    <xf numFmtId="0" fontId="9" fillId="0" borderId="10" xfId="13" applyFont="1" applyBorder="1"/>
    <xf numFmtId="0" fontId="9" fillId="0" borderId="0" xfId="13" applyFont="1"/>
    <xf numFmtId="0" fontId="8" fillId="0" borderId="14" xfId="13" quotePrefix="1" applyFont="1" applyBorder="1" applyAlignment="1">
      <alignment horizontal="center"/>
    </xf>
    <xf numFmtId="0" fontId="9" fillId="0" borderId="13" xfId="13" applyFont="1" applyBorder="1"/>
    <xf numFmtId="0" fontId="8" fillId="0" borderId="11" xfId="13" applyFont="1" applyBorder="1" applyAlignment="1">
      <alignment horizontal="center" vertical="center"/>
    </xf>
    <xf numFmtId="0" fontId="8" fillId="0" borderId="0" xfId="13" applyFont="1" applyBorder="1" applyAlignment="1">
      <alignment horizontal="center" vertical="center"/>
    </xf>
    <xf numFmtId="0" fontId="9" fillId="0" borderId="7" xfId="13" applyFont="1" applyBorder="1" applyAlignment="1">
      <alignment horizontal="justify" vertical="top"/>
    </xf>
    <xf numFmtId="0" fontId="8" fillId="0" borderId="8" xfId="13" applyFont="1" applyBorder="1" applyAlignment="1">
      <alignment horizontal="center" vertical="top"/>
    </xf>
    <xf numFmtId="0" fontId="8" fillId="0" borderId="14" xfId="13" applyFont="1" applyBorder="1" applyAlignment="1">
      <alignment horizontal="center" vertical="center"/>
    </xf>
    <xf numFmtId="0" fontId="9" fillId="0" borderId="13" xfId="13" applyFont="1" applyBorder="1" applyAlignment="1">
      <alignment horizontal="justify" vertical="top"/>
    </xf>
    <xf numFmtId="0" fontId="8" fillId="0" borderId="11" xfId="13" applyFont="1" applyBorder="1" applyAlignment="1">
      <alignment horizontal="center" vertical="top"/>
    </xf>
    <xf numFmtId="0" fontId="8" fillId="0" borderId="5" xfId="13" applyFont="1" applyBorder="1" applyAlignment="1">
      <alignment horizontal="center" vertical="center" wrapText="1"/>
    </xf>
    <xf numFmtId="0" fontId="8" fillId="0" borderId="2" xfId="13" applyFont="1" applyBorder="1" applyAlignment="1">
      <alignment horizontal="center" vertical="center"/>
    </xf>
    <xf numFmtId="0" fontId="9" fillId="0" borderId="3" xfId="13" applyFont="1" applyBorder="1" applyAlignment="1">
      <alignment horizontal="justify" vertical="top"/>
    </xf>
    <xf numFmtId="0" fontId="8" fillId="0" borderId="8" xfId="13" applyFont="1" applyBorder="1" applyAlignment="1">
      <alignment horizontal="center" vertical="center" wrapText="1"/>
    </xf>
    <xf numFmtId="0" fontId="8" fillId="0" borderId="0" xfId="13" applyFont="1"/>
    <xf numFmtId="0" fontId="6" fillId="0" borderId="0" xfId="13" applyFont="1" applyAlignment="1">
      <alignment horizontal="left" vertical="top"/>
    </xf>
    <xf numFmtId="0" fontId="6" fillId="0" borderId="0" xfId="13" applyFont="1" applyAlignment="1">
      <alignment horizontal="center" vertical="top"/>
    </xf>
    <xf numFmtId="0" fontId="7" fillId="0" borderId="0" xfId="13" applyFont="1" applyAlignment="1">
      <alignment horizontal="left" vertical="top" indent="9"/>
    </xf>
    <xf numFmtId="0" fontId="7" fillId="0" borderId="0" xfId="13" applyFont="1" applyAlignment="1">
      <alignment horizontal="center" vertical="top"/>
    </xf>
    <xf numFmtId="0" fontId="4" fillId="0" borderId="0" xfId="0" applyFont="1" applyAlignment="1">
      <alignment vertical="center"/>
    </xf>
    <xf numFmtId="0" fontId="4" fillId="0" borderId="12" xfId="9" applyFont="1" applyBorder="1" applyAlignment="1">
      <alignment vertical="center"/>
    </xf>
    <xf numFmtId="0" fontId="4" fillId="0" borderId="6" xfId="9" applyFont="1" applyBorder="1" applyAlignment="1">
      <alignment vertical="center"/>
    </xf>
    <xf numFmtId="0" fontId="8" fillId="2" borderId="1" xfId="9" applyFont="1" applyFill="1" applyBorder="1" applyAlignment="1">
      <alignment horizontal="center" vertical="center" wrapText="1"/>
    </xf>
    <xf numFmtId="43" fontId="8" fillId="3" borderId="5" xfId="2" quotePrefix="1" applyFont="1" applyFill="1" applyBorder="1" applyAlignment="1">
      <alignment horizontal="center" vertical="center" wrapText="1"/>
    </xf>
    <xf numFmtId="0" fontId="8" fillId="2" borderId="5" xfId="0" applyFont="1" applyFill="1" applyBorder="1" applyAlignment="1">
      <alignment horizontal="justify" vertical="center" wrapText="1"/>
    </xf>
    <xf numFmtId="0" fontId="8" fillId="2" borderId="3" xfId="9"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1" xfId="9" applyFont="1" applyBorder="1" applyAlignment="1">
      <alignment horizontal="left" vertical="center"/>
    </xf>
    <xf numFmtId="0" fontId="8" fillId="2" borderId="1" xfId="9" applyFont="1" applyFill="1" applyBorder="1" applyAlignment="1">
      <alignment horizontal="center" vertical="center" wrapText="1"/>
    </xf>
    <xf numFmtId="0" fontId="6" fillId="0" borderId="0" xfId="9" quotePrefix="1" applyFont="1" applyBorder="1" applyAlignment="1">
      <alignment horizontal="center" vertical="top"/>
    </xf>
    <xf numFmtId="0" fontId="19" fillId="0" borderId="2" xfId="12" applyFont="1" applyBorder="1"/>
    <xf numFmtId="0" fontId="8" fillId="2" borderId="1"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0" xfId="9" quotePrefix="1" applyFont="1" applyBorder="1" applyAlignment="1">
      <alignment horizontal="center" vertical="top"/>
    </xf>
    <xf numFmtId="0" fontId="7" fillId="0" borderId="6" xfId="9" applyFont="1" applyBorder="1" applyAlignment="1">
      <alignment vertical="center" wrapText="1"/>
    </xf>
    <xf numFmtId="0" fontId="20" fillId="0" borderId="16" xfId="0" quotePrefix="1" applyFont="1" applyBorder="1" applyAlignment="1">
      <alignment horizontal="center" vertical="center" wrapText="1"/>
    </xf>
    <xf numFmtId="0" fontId="10" fillId="0" borderId="16" xfId="0" quotePrefix="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Fill="1" applyBorder="1" applyAlignment="1">
      <alignment horizontal="left" vertical="center" wrapText="1"/>
    </xf>
    <xf numFmtId="0" fontId="10" fillId="0" borderId="16" xfId="0" applyFont="1" applyBorder="1" applyAlignment="1">
      <alignment horizontal="center"/>
    </xf>
    <xf numFmtId="165" fontId="13" fillId="0" borderId="16" xfId="1" applyNumberFormat="1" applyFont="1" applyBorder="1" applyAlignment="1">
      <alignment horizontal="center" vertical="center"/>
    </xf>
    <xf numFmtId="165" fontId="7" fillId="0" borderId="16" xfId="1" applyNumberFormat="1" applyFont="1" applyBorder="1" applyAlignment="1">
      <alignment vertical="center"/>
    </xf>
    <xf numFmtId="0" fontId="20" fillId="0" borderId="16" xfId="0" applyFont="1" applyBorder="1" applyAlignment="1">
      <alignment horizontal="center" vertical="center" wrapText="1"/>
    </xf>
    <xf numFmtId="0" fontId="10" fillId="0" borderId="16" xfId="0" quotePrefix="1" applyFont="1" applyBorder="1" applyAlignment="1">
      <alignment horizontal="left" vertical="center" wrapText="1"/>
    </xf>
    <xf numFmtId="0" fontId="20" fillId="0" borderId="16" xfId="0" applyFont="1" applyBorder="1" applyAlignment="1">
      <alignment horizontal="justify" vertical="center" wrapText="1"/>
    </xf>
    <xf numFmtId="0" fontId="20" fillId="0" borderId="16" xfId="0" applyFont="1" applyBorder="1" applyAlignment="1">
      <alignment horizontal="center" vertical="center"/>
    </xf>
    <xf numFmtId="166" fontId="7" fillId="0" borderId="16" xfId="1" applyNumberFormat="1" applyFont="1" applyFill="1" applyBorder="1" applyAlignment="1">
      <alignment horizontal="center" vertical="center"/>
    </xf>
    <xf numFmtId="9" fontId="7" fillId="0" borderId="16" xfId="1" applyNumberFormat="1" applyFont="1" applyFill="1" applyBorder="1" applyAlignment="1">
      <alignment vertical="center"/>
    </xf>
    <xf numFmtId="0" fontId="20" fillId="0" borderId="16" xfId="0" applyFont="1" applyBorder="1" applyAlignment="1">
      <alignment vertical="center"/>
    </xf>
    <xf numFmtId="49" fontId="20" fillId="0" borderId="16" xfId="0" applyNumberFormat="1" applyFont="1" applyBorder="1" applyAlignment="1">
      <alignment vertical="center"/>
    </xf>
    <xf numFmtId="0" fontId="10" fillId="0" borderId="16" xfId="0" quotePrefix="1" applyFont="1" applyBorder="1" applyAlignment="1">
      <alignment horizontal="center" vertical="center"/>
    </xf>
    <xf numFmtId="0" fontId="8" fillId="0" borderId="16" xfId="0" quotePrefix="1" applyFont="1" applyFill="1" applyBorder="1" applyAlignment="1">
      <alignment horizontal="center" vertical="center"/>
    </xf>
    <xf numFmtId="49" fontId="20" fillId="0" borderId="16" xfId="0" quotePrefix="1" applyNumberFormat="1" applyFont="1" applyBorder="1" applyAlignment="1">
      <alignment horizontal="center" vertical="center" wrapText="1"/>
    </xf>
    <xf numFmtId="166" fontId="7" fillId="0" borderId="16" xfId="1" applyNumberFormat="1" applyFont="1" applyFill="1" applyBorder="1" applyAlignment="1">
      <alignment vertical="center"/>
    </xf>
    <xf numFmtId="0" fontId="13" fillId="0" borderId="17" xfId="0" applyFont="1" applyBorder="1" applyAlignment="1">
      <alignment horizontal="center" vertical="center"/>
    </xf>
    <xf numFmtId="0" fontId="13" fillId="0" borderId="17" xfId="0" applyFont="1" applyBorder="1" applyAlignment="1">
      <alignment horizontal="center" vertical="center" wrapText="1"/>
    </xf>
    <xf numFmtId="0" fontId="8" fillId="0" borderId="17" xfId="0" quotePrefix="1" applyFont="1" applyBorder="1" applyAlignment="1">
      <alignment horizontal="center" vertical="center"/>
    </xf>
    <xf numFmtId="43" fontId="7" fillId="0" borderId="16" xfId="1" applyFont="1" applyBorder="1" applyAlignment="1">
      <alignment vertical="center"/>
    </xf>
    <xf numFmtId="43" fontId="7" fillId="0" borderId="16" xfId="0" applyNumberFormat="1" applyFont="1" applyBorder="1" applyAlignment="1">
      <alignment vertical="center"/>
    </xf>
    <xf numFmtId="164" fontId="7" fillId="0" borderId="16" xfId="1" applyNumberFormat="1" applyFont="1" applyBorder="1" applyAlignment="1">
      <alignment vertical="center"/>
    </xf>
    <xf numFmtId="0" fontId="7" fillId="0" borderId="16" xfId="0" applyFont="1" applyBorder="1" applyAlignment="1">
      <alignment vertical="center"/>
    </xf>
    <xf numFmtId="0" fontId="8" fillId="0" borderId="16" xfId="0" quotePrefix="1" applyFont="1" applyBorder="1" applyAlignment="1">
      <alignment horizontal="center" vertical="center"/>
    </xf>
    <xf numFmtId="0" fontId="8" fillId="0" borderId="16" xfId="0" applyFont="1" applyBorder="1" applyAlignment="1">
      <alignment horizontal="center" vertical="center"/>
    </xf>
    <xf numFmtId="0" fontId="8" fillId="0" borderId="16" xfId="0" quotePrefix="1" applyFont="1" applyBorder="1" applyAlignment="1">
      <alignment horizontal="center" vertical="center" wrapText="1"/>
    </xf>
    <xf numFmtId="0" fontId="13" fillId="0" borderId="16" xfId="0" applyFont="1" applyBorder="1" applyAlignment="1">
      <alignment horizontal="center" vertical="center"/>
    </xf>
    <xf numFmtId="0" fontId="7" fillId="0" borderId="16" xfId="0" applyFont="1" applyBorder="1" applyAlignment="1">
      <alignment vertical="center" wrapText="1"/>
    </xf>
    <xf numFmtId="0" fontId="7" fillId="0" borderId="18" xfId="0" applyFont="1" applyBorder="1" applyAlignment="1">
      <alignment vertical="center"/>
    </xf>
    <xf numFmtId="0" fontId="7" fillId="0" borderId="18" xfId="0" applyFont="1" applyBorder="1" applyAlignment="1">
      <alignment vertical="center" wrapText="1"/>
    </xf>
    <xf numFmtId="165" fontId="7" fillId="0" borderId="18" xfId="1" applyNumberFormat="1" applyFont="1" applyBorder="1" applyAlignment="1">
      <alignment vertical="center"/>
    </xf>
    <xf numFmtId="43" fontId="7" fillId="0" borderId="18" xfId="1" applyFont="1" applyBorder="1" applyAlignment="1">
      <alignment vertical="center"/>
    </xf>
    <xf numFmtId="164" fontId="7" fillId="0" borderId="18" xfId="1" applyNumberFormat="1" applyFont="1" applyBorder="1" applyAlignment="1">
      <alignment vertical="center"/>
    </xf>
    <xf numFmtId="0" fontId="8" fillId="4" borderId="1" xfId="13" applyFont="1" applyFill="1" applyBorder="1" applyAlignment="1">
      <alignment horizontal="center" vertical="center" wrapText="1"/>
    </xf>
    <xf numFmtId="0" fontId="21" fillId="0" borderId="3" xfId="12" applyFont="1" applyBorder="1" applyAlignment="1">
      <alignment vertical="center"/>
    </xf>
    <xf numFmtId="0" fontId="7" fillId="0" borderId="3" xfId="12" applyFont="1" applyBorder="1" applyAlignment="1">
      <alignment vertical="top" wrapText="1"/>
    </xf>
    <xf numFmtId="0" fontId="21" fillId="0" borderId="3" xfId="12" quotePrefix="1" applyFont="1" applyBorder="1" applyAlignment="1">
      <alignment vertical="center"/>
    </xf>
    <xf numFmtId="0" fontId="7" fillId="0" borderId="3" xfId="12" applyFont="1" applyBorder="1" applyAlignment="1">
      <alignment vertical="center"/>
    </xf>
    <xf numFmtId="9" fontId="21" fillId="0" borderId="3" xfId="12" applyNumberFormat="1" applyFont="1" applyBorder="1" applyAlignment="1">
      <alignment horizontal="left" vertical="center"/>
    </xf>
    <xf numFmtId="9" fontId="21" fillId="0" borderId="3" xfId="12" quotePrefix="1" applyNumberFormat="1" applyFont="1" applyBorder="1" applyAlignment="1">
      <alignment horizontal="left" vertical="center"/>
    </xf>
    <xf numFmtId="0" fontId="6" fillId="0" borderId="8" xfId="9" quotePrefix="1" applyNumberFormat="1" applyFont="1" applyBorder="1" applyAlignment="1">
      <alignment vertical="top" wrapText="1"/>
    </xf>
    <xf numFmtId="3" fontId="6" fillId="0" borderId="1" xfId="9" quotePrefix="1" applyNumberFormat="1" applyFont="1" applyBorder="1" applyAlignment="1">
      <alignment horizontal="center" vertical="center"/>
    </xf>
    <xf numFmtId="0" fontId="6" fillId="0" borderId="5" xfId="9" quotePrefix="1" applyFont="1" applyBorder="1" applyAlignment="1">
      <alignment horizontal="center" vertical="center"/>
    </xf>
    <xf numFmtId="0" fontId="8" fillId="0" borderId="5" xfId="9" applyFont="1" applyBorder="1" applyAlignment="1">
      <alignment horizontal="center" vertical="center" wrapText="1"/>
    </xf>
    <xf numFmtId="0" fontId="6" fillId="0" borderId="8" xfId="9" applyNumberFormat="1" applyFont="1" applyBorder="1" applyAlignment="1">
      <alignment horizontal="center" vertical="top" wrapText="1"/>
    </xf>
    <xf numFmtId="0" fontId="7" fillId="0" borderId="11" xfId="0" applyFont="1" applyBorder="1" applyAlignment="1">
      <alignment vertical="center"/>
    </xf>
    <xf numFmtId="0" fontId="6" fillId="0" borderId="11" xfId="0" quotePrefix="1" applyFont="1" applyBorder="1" applyAlignment="1">
      <alignment horizontal="center" vertical="center"/>
    </xf>
    <xf numFmtId="0" fontId="6" fillId="0" borderId="11" xfId="0" applyFont="1" applyBorder="1" applyAlignment="1">
      <alignment vertical="top" wrapText="1"/>
    </xf>
    <xf numFmtId="0" fontId="6" fillId="0" borderId="11" xfId="0" applyFont="1" applyBorder="1" applyAlignment="1">
      <alignment horizontal="center" vertical="center"/>
    </xf>
    <xf numFmtId="167" fontId="6" fillId="0" borderId="11" xfId="0" quotePrefix="1" applyNumberFormat="1" applyFont="1" applyBorder="1" applyAlignment="1">
      <alignment horizontal="center" vertical="center"/>
    </xf>
    <xf numFmtId="0" fontId="7" fillId="0" borderId="11" xfId="0" applyFont="1" applyBorder="1" applyAlignment="1">
      <alignment horizontal="justify" vertical="center" wrapText="1"/>
    </xf>
    <xf numFmtId="0" fontId="9" fillId="0" borderId="11" xfId="0" quotePrefix="1" applyFont="1" applyBorder="1" applyAlignment="1">
      <alignment horizontal="center"/>
    </xf>
    <xf numFmtId="0" fontId="7" fillId="0" borderId="8" xfId="9" applyNumberFormat="1" applyFont="1" applyBorder="1" applyAlignment="1">
      <alignment horizontal="center" vertical="top"/>
    </xf>
    <xf numFmtId="3" fontId="7" fillId="0" borderId="8" xfId="9" quotePrefix="1" applyNumberFormat="1" applyFont="1" applyBorder="1" applyAlignment="1">
      <alignment horizontal="center" vertical="top"/>
    </xf>
    <xf numFmtId="168" fontId="7" fillId="0" borderId="16" xfId="1" applyNumberFormat="1" applyFont="1" applyBorder="1" applyAlignment="1">
      <alignment vertical="center"/>
    </xf>
    <xf numFmtId="43" fontId="9" fillId="0" borderId="16" xfId="0" quotePrefix="1" applyNumberFormat="1" applyFont="1" applyBorder="1" applyAlignment="1">
      <alignment horizontal="center" vertical="center"/>
    </xf>
    <xf numFmtId="43" fontId="6" fillId="0" borderId="16" xfId="1" applyFont="1" applyBorder="1" applyAlignment="1">
      <alignment vertical="center"/>
    </xf>
    <xf numFmtId="0" fontId="8" fillId="0" borderId="12" xfId="13" applyFont="1" applyBorder="1" applyAlignment="1">
      <alignment horizontal="center" vertical="center"/>
    </xf>
    <xf numFmtId="0" fontId="9" fillId="0" borderId="10" xfId="13" applyFont="1" applyBorder="1" applyAlignment="1">
      <alignment horizontal="justify" vertical="top"/>
    </xf>
    <xf numFmtId="0" fontId="8" fillId="0" borderId="15" xfId="13" applyFont="1" applyBorder="1" applyAlignment="1">
      <alignment horizontal="center" vertical="center"/>
    </xf>
    <xf numFmtId="0" fontId="6" fillId="0" borderId="6" xfId="9" quotePrefix="1" applyFont="1" applyBorder="1" applyAlignment="1">
      <alignment horizontal="justify" vertical="center" wrapText="1"/>
    </xf>
    <xf numFmtId="0" fontId="6" fillId="0" borderId="0" xfId="9" quotePrefix="1" applyFont="1" applyBorder="1" applyAlignment="1">
      <alignment horizontal="justify" vertical="center" wrapText="1"/>
    </xf>
    <xf numFmtId="0" fontId="6" fillId="0" borderId="7" xfId="9" quotePrefix="1" applyFont="1" applyBorder="1" applyAlignment="1">
      <alignment horizontal="justify" vertical="center" wrapText="1"/>
    </xf>
    <xf numFmtId="0" fontId="6" fillId="0" borderId="15" xfId="9" quotePrefix="1" applyFont="1" applyBorder="1" applyAlignment="1">
      <alignment horizontal="justify" vertical="center" wrapText="1"/>
    </xf>
    <xf numFmtId="0" fontId="6" fillId="0" borderId="14" xfId="9" quotePrefix="1" applyFont="1" applyBorder="1" applyAlignment="1">
      <alignment horizontal="justify" vertical="center" wrapText="1"/>
    </xf>
    <xf numFmtId="0" fontId="6" fillId="0" borderId="13" xfId="9" quotePrefix="1" applyFont="1" applyBorder="1" applyAlignment="1">
      <alignment horizontal="justify" vertical="center" wrapText="1"/>
    </xf>
    <xf numFmtId="0" fontId="7" fillId="0" borderId="8" xfId="9" applyNumberFormat="1" applyFont="1" applyBorder="1" applyAlignment="1">
      <alignment horizontal="center" vertical="center" wrapText="1"/>
    </xf>
    <xf numFmtId="3" fontId="7" fillId="0" borderId="8" xfId="9" quotePrefix="1" applyNumberFormat="1" applyFont="1" applyBorder="1" applyAlignment="1">
      <alignment horizontal="center" vertical="center" wrapText="1"/>
    </xf>
    <xf numFmtId="0" fontId="7" fillId="0" borderId="8" xfId="9" quotePrefix="1" applyNumberFormat="1" applyFont="1" applyBorder="1" applyAlignment="1">
      <alignment horizontal="center" vertical="center" wrapText="1"/>
    </xf>
    <xf numFmtId="0" fontId="0" fillId="0" borderId="6" xfId="0" applyBorder="1" applyAlignment="1">
      <alignment horizontal="justify" vertical="center" wrapText="1"/>
    </xf>
    <xf numFmtId="0" fontId="0" fillId="0" borderId="0" xfId="0" applyAlignment="1">
      <alignment horizontal="justify" vertical="center" wrapText="1"/>
    </xf>
    <xf numFmtId="0" fontId="0" fillId="0" borderId="7" xfId="0" applyBorder="1" applyAlignment="1">
      <alignment horizontal="justify" vertical="center" wrapText="1"/>
    </xf>
    <xf numFmtId="43" fontId="8" fillId="0" borderId="8" xfId="1" quotePrefix="1" applyFont="1" applyBorder="1" applyAlignment="1">
      <alignment horizontal="center" vertical="center"/>
    </xf>
    <xf numFmtId="43" fontId="9" fillId="0" borderId="11" xfId="1" applyFont="1" applyBorder="1" applyAlignment="1">
      <alignment horizontal="right" vertical="center"/>
    </xf>
    <xf numFmtId="43" fontId="9" fillId="0" borderId="11" xfId="1" applyFont="1" applyBorder="1" applyAlignment="1">
      <alignment vertical="center"/>
    </xf>
    <xf numFmtId="43" fontId="9" fillId="0" borderId="8" xfId="1" applyFont="1" applyBorder="1" applyAlignment="1">
      <alignment vertical="top"/>
    </xf>
    <xf numFmtId="43" fontId="9" fillId="0" borderId="11" xfId="1" applyFont="1" applyBorder="1" applyAlignment="1">
      <alignment vertical="top"/>
    </xf>
    <xf numFmtId="43" fontId="9" fillId="0" borderId="5" xfId="1" applyFont="1" applyBorder="1" applyAlignment="1">
      <alignment vertical="top"/>
    </xf>
    <xf numFmtId="43" fontId="8" fillId="4" borderId="5" xfId="1" applyFont="1" applyFill="1" applyBorder="1" applyAlignment="1">
      <alignment vertical="center" wrapText="1"/>
    </xf>
    <xf numFmtId="0" fontId="7" fillId="4" borderId="16" xfId="0" applyFont="1" applyFill="1" applyBorder="1" applyAlignment="1">
      <alignment vertical="center"/>
    </xf>
    <xf numFmtId="0" fontId="6" fillId="4" borderId="16" xfId="0" applyFont="1" applyFill="1" applyBorder="1" applyAlignment="1">
      <alignment horizontal="center" vertical="center" wrapText="1"/>
    </xf>
    <xf numFmtId="0" fontId="6" fillId="4" borderId="16" xfId="0" applyFont="1" applyFill="1" applyBorder="1" applyAlignment="1">
      <alignment vertical="center"/>
    </xf>
    <xf numFmtId="165" fontId="6" fillId="4" borderId="16" xfId="1" applyNumberFormat="1" applyFont="1" applyFill="1" applyBorder="1" applyAlignment="1">
      <alignment vertical="center"/>
    </xf>
    <xf numFmtId="43" fontId="6" fillId="4" borderId="16" xfId="1" applyFont="1" applyFill="1" applyBorder="1" applyAlignment="1">
      <alignment vertical="center"/>
    </xf>
    <xf numFmtId="164" fontId="7" fillId="4" borderId="16" xfId="1" applyNumberFormat="1" applyFont="1" applyFill="1" applyBorder="1" applyAlignment="1">
      <alignment vertical="center"/>
    </xf>
    <xf numFmtId="0" fontId="7" fillId="0" borderId="11" xfId="0" applyFont="1" applyBorder="1" applyAlignment="1">
      <alignment horizontal="justify" vertical="top" wrapText="1"/>
    </xf>
    <xf numFmtId="0" fontId="23" fillId="0" borderId="0" xfId="7" applyFont="1" applyAlignment="1">
      <alignment horizontal="center"/>
    </xf>
    <xf numFmtId="0" fontId="23" fillId="0" borderId="0" xfId="7" applyFont="1" applyBorder="1" applyAlignment="1">
      <alignment horizontal="center"/>
    </xf>
    <xf numFmtId="0" fontId="22" fillId="0" borderId="0" xfId="7" applyFont="1" applyAlignment="1">
      <alignment horizontal="center"/>
    </xf>
    <xf numFmtId="0" fontId="22" fillId="0" borderId="0" xfId="7" applyFont="1" applyAlignment="1">
      <alignment horizontal="center" vertical="center" wrapText="1"/>
    </xf>
    <xf numFmtId="0" fontId="22" fillId="0" borderId="0" xfId="7" applyFont="1" applyAlignment="1">
      <alignment horizontal="center" vertical="center"/>
    </xf>
    <xf numFmtId="0" fontId="16" fillId="0" borderId="0" xfId="7" applyFont="1" applyAlignment="1">
      <alignment horizontal="right"/>
    </xf>
    <xf numFmtId="0" fontId="23" fillId="0" borderId="4" xfId="7" applyFont="1" applyBorder="1" applyAlignment="1">
      <alignment horizontal="center"/>
    </xf>
    <xf numFmtId="4" fontId="7" fillId="0" borderId="5" xfId="9" quotePrefix="1" applyNumberFormat="1"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2"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8" fillId="2" borderId="9" xfId="9" applyFont="1" applyFill="1" applyBorder="1" applyAlignment="1">
      <alignment horizontal="center" vertical="center" wrapText="1"/>
    </xf>
    <xf numFmtId="0" fontId="8" fillId="2" borderId="8" xfId="9" applyFont="1" applyFill="1" applyBorder="1" applyAlignment="1">
      <alignment horizontal="center" vertical="center" wrapText="1"/>
    </xf>
    <xf numFmtId="43" fontId="8" fillId="2" borderId="9" xfId="2" applyFont="1" applyFill="1" applyBorder="1" applyAlignment="1">
      <alignment horizontal="center" vertical="center" wrapText="1"/>
    </xf>
    <xf numFmtId="43" fontId="8" fillId="2" borderId="8" xfId="2" applyFont="1" applyFill="1" applyBorder="1" applyAlignment="1">
      <alignment horizontal="center" vertical="center" wrapText="1"/>
    </xf>
    <xf numFmtId="43" fontId="8" fillId="2" borderId="1" xfId="2" applyFont="1" applyFill="1" applyBorder="1" applyAlignment="1">
      <alignment horizontal="center" vertical="center" wrapText="1"/>
    </xf>
    <xf numFmtId="43" fontId="8" fillId="2" borderId="2" xfId="2" applyFont="1" applyFill="1" applyBorder="1" applyAlignment="1">
      <alignment horizontal="center" vertical="center" wrapText="1"/>
    </xf>
    <xf numFmtId="43" fontId="8" fillId="2" borderId="3" xfId="2" applyFont="1" applyFill="1" applyBorder="1" applyAlignment="1">
      <alignment horizontal="center" vertical="center" wrapText="1"/>
    </xf>
    <xf numFmtId="3" fontId="6" fillId="0" borderId="1" xfId="9" quotePrefix="1" applyNumberFormat="1" applyFont="1" applyBorder="1" applyAlignment="1">
      <alignment horizontal="center" vertical="top" wrapText="1"/>
    </xf>
    <xf numFmtId="0" fontId="6" fillId="0" borderId="3" xfId="9" quotePrefix="1" applyFont="1" applyBorder="1" applyAlignment="1">
      <alignment horizontal="center" vertical="top" wrapText="1"/>
    </xf>
    <xf numFmtId="0" fontId="6" fillId="0" borderId="1" xfId="9" quotePrefix="1" applyFont="1" applyBorder="1" applyAlignment="1">
      <alignment horizontal="center" vertical="top" wrapText="1"/>
    </xf>
    <xf numFmtId="3" fontId="6" fillId="0" borderId="1" xfId="9" quotePrefix="1" applyNumberFormat="1" applyFont="1" applyBorder="1" applyAlignment="1">
      <alignment horizontal="center" vertical="center" wrapText="1"/>
    </xf>
    <xf numFmtId="0" fontId="6" fillId="0" borderId="3" xfId="9" quotePrefix="1" applyFont="1" applyBorder="1" applyAlignment="1">
      <alignment horizontal="center" vertical="center" wrapText="1"/>
    </xf>
    <xf numFmtId="0" fontId="7" fillId="0" borderId="12" xfId="9" applyFont="1"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6" xfId="0" applyBorder="1" applyAlignment="1">
      <alignment horizontal="justify" vertical="center" wrapText="1"/>
    </xf>
    <xf numFmtId="0" fontId="0" fillId="0" borderId="0" xfId="0" applyBorder="1" applyAlignment="1">
      <alignment horizontal="justify" vertical="center" wrapText="1"/>
    </xf>
    <xf numFmtId="0" fontId="0" fillId="0" borderId="7" xfId="0"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0" fillId="0" borderId="13" xfId="0" applyBorder="1" applyAlignment="1">
      <alignment horizontal="justify" vertical="center" wrapText="1"/>
    </xf>
    <xf numFmtId="0" fontId="6" fillId="0" borderId="1" xfId="9" applyFont="1" applyBorder="1" applyAlignment="1">
      <alignment horizontal="justify" vertical="center" wrapText="1"/>
    </xf>
    <xf numFmtId="0" fontId="6" fillId="0" borderId="2" xfId="9" applyFont="1" applyBorder="1" applyAlignment="1">
      <alignment horizontal="justify" vertical="center" wrapText="1"/>
    </xf>
    <xf numFmtId="0" fontId="6" fillId="0" borderId="3" xfId="9" applyFont="1" applyBorder="1" applyAlignment="1">
      <alignment horizontal="justify" vertical="center" wrapText="1"/>
    </xf>
    <xf numFmtId="0" fontId="8" fillId="2" borderId="12" xfId="9" applyFont="1" applyFill="1" applyBorder="1" applyAlignment="1">
      <alignment horizontal="center" vertical="center" wrapText="1"/>
    </xf>
    <xf numFmtId="0" fontId="8" fillId="2" borderId="4"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8" fillId="2" borderId="15" xfId="9" applyFont="1" applyFill="1" applyBorder="1" applyAlignment="1">
      <alignment horizontal="center" vertical="center" wrapText="1"/>
    </xf>
    <xf numFmtId="0" fontId="8" fillId="2" borderId="14" xfId="9" applyFont="1" applyFill="1" applyBorder="1" applyAlignment="1">
      <alignment horizontal="center" vertical="center" wrapText="1"/>
    </xf>
    <xf numFmtId="0" fontId="8" fillId="2" borderId="13"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12" xfId="9" applyFont="1" applyFill="1" applyBorder="1" applyAlignment="1">
      <alignment horizontal="justify" vertical="center" wrapText="1"/>
    </xf>
    <xf numFmtId="0" fontId="6" fillId="0" borderId="4" xfId="9" applyFont="1" applyFill="1" applyBorder="1" applyAlignment="1">
      <alignment horizontal="justify" vertical="center" wrapText="1"/>
    </xf>
    <xf numFmtId="0" fontId="6" fillId="0" borderId="10" xfId="9" applyFont="1" applyFill="1" applyBorder="1" applyAlignment="1">
      <alignment horizontal="justify" vertical="center" wrapText="1"/>
    </xf>
    <xf numFmtId="0" fontId="6" fillId="0" borderId="6" xfId="9" applyFont="1" applyFill="1" applyBorder="1" applyAlignment="1">
      <alignment horizontal="left" vertical="center" wrapText="1"/>
    </xf>
    <xf numFmtId="0" fontId="6" fillId="0" borderId="0" xfId="9" applyFont="1" applyFill="1" applyBorder="1" applyAlignment="1">
      <alignment horizontal="left" vertical="center" wrapText="1"/>
    </xf>
    <xf numFmtId="0" fontId="6" fillId="0" borderId="7" xfId="9" applyFont="1" applyFill="1" applyBorder="1" applyAlignment="1">
      <alignment horizontal="left" vertical="center" wrapText="1"/>
    </xf>
    <xf numFmtId="0" fontId="6" fillId="0" borderId="15" xfId="9" applyFont="1" applyFill="1" applyBorder="1" applyAlignment="1">
      <alignment horizontal="justify" vertical="center" wrapText="1"/>
    </xf>
    <xf numFmtId="0" fontId="6" fillId="0" borderId="14" xfId="9" applyFont="1" applyFill="1" applyBorder="1" applyAlignment="1">
      <alignment horizontal="justify" vertical="center" wrapText="1"/>
    </xf>
    <xf numFmtId="0" fontId="6" fillId="0" borderId="13" xfId="9" applyFont="1" applyFill="1" applyBorder="1" applyAlignment="1">
      <alignment horizontal="justify" vertical="center" wrapText="1"/>
    </xf>
    <xf numFmtId="0" fontId="6" fillId="0" borderId="1" xfId="9" applyFont="1" applyBorder="1" applyAlignment="1">
      <alignment horizontal="left" vertical="center"/>
    </xf>
    <xf numFmtId="0" fontId="6" fillId="0" borderId="2" xfId="9" applyFont="1" applyBorder="1" applyAlignment="1">
      <alignment horizontal="left" vertical="center"/>
    </xf>
    <xf numFmtId="0" fontId="6" fillId="0" borderId="3" xfId="9" applyFont="1" applyBorder="1" applyAlignment="1">
      <alignment horizontal="left" vertical="center"/>
    </xf>
    <xf numFmtId="0" fontId="6" fillId="0" borderId="1" xfId="9" applyFont="1" applyBorder="1" applyAlignment="1">
      <alignment horizontal="justify" vertical="center"/>
    </xf>
    <xf numFmtId="0" fontId="6" fillId="0" borderId="2" xfId="9" applyFont="1" applyBorder="1" applyAlignment="1">
      <alignment horizontal="justify" vertical="center"/>
    </xf>
    <xf numFmtId="0" fontId="6" fillId="0" borderId="3" xfId="9" applyFont="1" applyBorder="1" applyAlignment="1">
      <alignment horizontal="justify" vertical="center"/>
    </xf>
    <xf numFmtId="0" fontId="6" fillId="0" borderId="12" xfId="9" applyNumberFormat="1" applyFont="1" applyBorder="1" applyAlignment="1">
      <alignment horizontal="center" vertical="center" wrapText="1"/>
    </xf>
    <xf numFmtId="0" fontId="6" fillId="0" borderId="4" xfId="9" quotePrefix="1" applyNumberFormat="1" applyFont="1" applyBorder="1" applyAlignment="1">
      <alignment horizontal="center" vertical="center" wrapText="1"/>
    </xf>
    <xf numFmtId="0" fontId="6" fillId="0" borderId="10" xfId="9" quotePrefix="1" applyNumberFormat="1" applyFont="1" applyBorder="1" applyAlignment="1">
      <alignment horizontal="center" vertical="center" wrapText="1"/>
    </xf>
    <xf numFmtId="0" fontId="6" fillId="0" borderId="15" xfId="9" quotePrefix="1" applyNumberFormat="1" applyFont="1" applyBorder="1" applyAlignment="1">
      <alignment horizontal="center" vertical="center" wrapText="1"/>
    </xf>
    <xf numFmtId="0" fontId="6" fillId="0" borderId="14" xfId="9" quotePrefix="1" applyNumberFormat="1" applyFont="1" applyBorder="1" applyAlignment="1">
      <alignment horizontal="center" vertical="center" wrapText="1"/>
    </xf>
    <xf numFmtId="0" fontId="6" fillId="0" borderId="13" xfId="9" quotePrefix="1" applyNumberFormat="1" applyFont="1" applyBorder="1" applyAlignment="1">
      <alignment horizontal="center" vertical="center" wrapText="1"/>
    </xf>
    <xf numFmtId="0" fontId="6" fillId="0" borderId="9" xfId="9" applyNumberFormat="1" applyFont="1" applyBorder="1" applyAlignment="1">
      <alignment horizontal="center" vertical="center"/>
    </xf>
    <xf numFmtId="0" fontId="6" fillId="0" borderId="8" xfId="9" quotePrefix="1" applyNumberFormat="1" applyFont="1" applyBorder="1" applyAlignment="1">
      <alignment horizontal="center" vertical="center"/>
    </xf>
    <xf numFmtId="0" fontId="7" fillId="0" borderId="12" xfId="9" applyNumberFormat="1" applyFont="1" applyBorder="1" applyAlignment="1">
      <alignment horizontal="justify" vertical="center" wrapText="1"/>
    </xf>
    <xf numFmtId="0" fontId="6" fillId="0" borderId="4" xfId="9" quotePrefix="1" applyNumberFormat="1" applyFont="1" applyBorder="1" applyAlignment="1">
      <alignment horizontal="justify" vertical="center" wrapText="1"/>
    </xf>
    <xf numFmtId="0" fontId="6" fillId="0" borderId="10" xfId="9" quotePrefix="1" applyNumberFormat="1" applyFont="1" applyBorder="1" applyAlignment="1">
      <alignment horizontal="justify" vertical="center" wrapText="1"/>
    </xf>
    <xf numFmtId="0" fontId="6" fillId="0" borderId="15" xfId="9" quotePrefix="1" applyNumberFormat="1" applyFont="1" applyBorder="1" applyAlignment="1">
      <alignment horizontal="justify" vertical="center" wrapText="1"/>
    </xf>
    <xf numFmtId="0" fontId="6" fillId="0" borderId="14" xfId="9" quotePrefix="1" applyNumberFormat="1" applyFont="1" applyBorder="1" applyAlignment="1">
      <alignment horizontal="justify" vertical="center" wrapText="1"/>
    </xf>
    <xf numFmtId="0" fontId="6" fillId="0" borderId="13" xfId="9" quotePrefix="1" applyNumberFormat="1" applyFont="1" applyBorder="1" applyAlignment="1">
      <alignment horizontal="justify" vertical="center" wrapText="1"/>
    </xf>
    <xf numFmtId="0" fontId="6" fillId="0" borderId="12" xfId="9" applyFont="1" applyFill="1" applyBorder="1" applyAlignment="1">
      <alignment horizontal="justify" vertical="top" wrapText="1"/>
    </xf>
    <xf numFmtId="0" fontId="6" fillId="0" borderId="4" xfId="9" applyFont="1" applyFill="1" applyBorder="1" applyAlignment="1">
      <alignment horizontal="justify" vertical="top" wrapText="1"/>
    </xf>
    <xf numFmtId="0" fontId="6" fillId="0" borderId="10" xfId="9" applyFont="1" applyFill="1" applyBorder="1" applyAlignment="1">
      <alignment horizontal="justify" vertical="top" wrapText="1"/>
    </xf>
    <xf numFmtId="0" fontId="8" fillId="2" borderId="1" xfId="9" applyFont="1" applyFill="1" applyBorder="1" applyAlignment="1">
      <alignment horizontal="center" vertical="center"/>
    </xf>
    <xf numFmtId="0" fontId="8" fillId="2" borderId="2" xfId="9" applyFont="1" applyFill="1" applyBorder="1" applyAlignment="1">
      <alignment horizontal="center" vertical="center"/>
    </xf>
    <xf numFmtId="0" fontId="8" fillId="2" borderId="3" xfId="9" applyFont="1" applyFill="1" applyBorder="1" applyAlignment="1">
      <alignment horizontal="center" vertical="center"/>
    </xf>
    <xf numFmtId="4" fontId="7" fillId="0" borderId="5" xfId="9" quotePrefix="1" applyNumberFormat="1" applyFont="1" applyFill="1" applyBorder="1" applyAlignment="1">
      <alignment horizontal="center" vertical="top"/>
    </xf>
    <xf numFmtId="0" fontId="5" fillId="2" borderId="1" xfId="9" applyFont="1" applyFill="1" applyBorder="1" applyAlignment="1">
      <alignment horizontal="center" vertical="center" wrapText="1"/>
    </xf>
    <xf numFmtId="0" fontId="5" fillId="2" borderId="2" xfId="9" applyFont="1" applyFill="1" applyBorder="1" applyAlignment="1">
      <alignment horizontal="center" vertical="center" wrapText="1"/>
    </xf>
    <xf numFmtId="0" fontId="5" fillId="2" borderId="3" xfId="9" applyFont="1" applyFill="1" applyBorder="1" applyAlignment="1">
      <alignment horizontal="center" vertical="center" wrapText="1"/>
    </xf>
    <xf numFmtId="0" fontId="6" fillId="0" borderId="1" xfId="9" applyFont="1" applyBorder="1" applyAlignment="1">
      <alignment horizontal="left" vertical="center" wrapText="1"/>
    </xf>
    <xf numFmtId="0" fontId="7" fillId="0" borderId="4" xfId="9" quotePrefix="1" applyNumberFormat="1" applyFont="1" applyBorder="1" applyAlignment="1">
      <alignment horizontal="justify" vertical="center" wrapText="1"/>
    </xf>
    <xf numFmtId="0" fontId="7" fillId="0" borderId="10" xfId="9" quotePrefix="1" applyNumberFormat="1" applyFont="1" applyBorder="1" applyAlignment="1">
      <alignment horizontal="justify" vertical="center" wrapText="1"/>
    </xf>
    <xf numFmtId="0" fontId="7" fillId="0" borderId="15" xfId="9" quotePrefix="1" applyNumberFormat="1" applyFont="1" applyBorder="1" applyAlignment="1">
      <alignment horizontal="justify" vertical="center" wrapText="1"/>
    </xf>
    <xf numFmtId="0" fontId="7" fillId="0" borderId="14" xfId="9" quotePrefix="1" applyNumberFormat="1" applyFont="1" applyBorder="1" applyAlignment="1">
      <alignment horizontal="justify" vertical="center" wrapText="1"/>
    </xf>
    <xf numFmtId="0" fontId="7" fillId="0" borderId="13" xfId="9" quotePrefix="1" applyNumberFormat="1" applyFont="1" applyBorder="1" applyAlignment="1">
      <alignment horizontal="justify" vertical="center" wrapText="1"/>
    </xf>
    <xf numFmtId="0" fontId="7" fillId="0" borderId="12" xfId="9" applyNumberFormat="1" applyFont="1" applyBorder="1" applyAlignment="1">
      <alignment horizontal="left" vertical="center" wrapText="1"/>
    </xf>
    <xf numFmtId="0" fontId="7" fillId="0" borderId="4" xfId="9" quotePrefix="1" applyNumberFormat="1" applyFont="1" applyBorder="1" applyAlignment="1">
      <alignment horizontal="left" vertical="center" wrapText="1"/>
    </xf>
    <xf numFmtId="0" fontId="7" fillId="0" borderId="10" xfId="9" quotePrefix="1" applyNumberFormat="1" applyFont="1" applyBorder="1" applyAlignment="1">
      <alignment horizontal="left" vertical="center" wrapText="1"/>
    </xf>
    <xf numFmtId="0" fontId="7" fillId="0" borderId="15" xfId="9" quotePrefix="1" applyNumberFormat="1" applyFont="1" applyBorder="1" applyAlignment="1">
      <alignment horizontal="left" vertical="center" wrapText="1"/>
    </xf>
    <xf numFmtId="0" fontId="7" fillId="0" borderId="14" xfId="9" quotePrefix="1" applyNumberFormat="1" applyFont="1" applyBorder="1" applyAlignment="1">
      <alignment horizontal="left" vertical="center" wrapText="1"/>
    </xf>
    <xf numFmtId="0" fontId="7" fillId="0" borderId="13" xfId="9" quotePrefix="1" applyNumberFormat="1" applyFont="1" applyBorder="1" applyAlignment="1">
      <alignment horizontal="left" vertical="center" wrapText="1"/>
    </xf>
    <xf numFmtId="0" fontId="6" fillId="0" borderId="8" xfId="9" applyNumberFormat="1" applyFont="1" applyBorder="1" applyAlignment="1">
      <alignment horizontal="center" vertical="center"/>
    </xf>
    <xf numFmtId="0" fontId="19" fillId="0" borderId="2" xfId="12" applyFont="1" applyBorder="1"/>
    <xf numFmtId="0" fontId="6" fillId="0" borderId="2" xfId="9" applyFont="1" applyBorder="1" applyAlignment="1">
      <alignment horizontal="left" vertical="center" wrapText="1"/>
    </xf>
    <xf numFmtId="0" fontId="11" fillId="0" borderId="2" xfId="12" applyFont="1" applyBorder="1"/>
    <xf numFmtId="0" fontId="8" fillId="2" borderId="1" xfId="9" applyFont="1" applyFill="1" applyBorder="1" applyAlignment="1">
      <alignment horizontal="left" vertical="center"/>
    </xf>
    <xf numFmtId="0" fontId="8" fillId="2" borderId="2" xfId="9" applyFont="1" applyFill="1" applyBorder="1" applyAlignment="1">
      <alignment horizontal="left" vertical="center"/>
    </xf>
    <xf numFmtId="0" fontId="8" fillId="2" borderId="3" xfId="9" applyFont="1" applyFill="1" applyBorder="1" applyAlignment="1">
      <alignment horizontal="left" vertical="center"/>
    </xf>
    <xf numFmtId="0" fontId="6" fillId="0" borderId="1" xfId="9" applyNumberFormat="1" applyFont="1" applyBorder="1" applyAlignment="1">
      <alignment horizontal="left" vertical="center"/>
    </xf>
    <xf numFmtId="0" fontId="6" fillId="0" borderId="2" xfId="9" quotePrefix="1" applyNumberFormat="1" applyFont="1" applyBorder="1" applyAlignment="1">
      <alignment horizontal="left" vertical="center"/>
    </xf>
    <xf numFmtId="0" fontId="6" fillId="0" borderId="3" xfId="9" quotePrefix="1" applyNumberFormat="1" applyFont="1" applyBorder="1" applyAlignment="1">
      <alignment horizontal="left" vertical="center"/>
    </xf>
    <xf numFmtId="0" fontId="5" fillId="2" borderId="1" xfId="13" applyFont="1" applyFill="1" applyBorder="1" applyAlignment="1">
      <alignment horizontal="center" vertical="center" wrapText="1"/>
    </xf>
    <xf numFmtId="0" fontId="5" fillId="2" borderId="2" xfId="13" applyFont="1" applyFill="1" applyBorder="1" applyAlignment="1">
      <alignment horizontal="center" vertical="center" wrapText="1"/>
    </xf>
    <xf numFmtId="0" fontId="5" fillId="2" borderId="3" xfId="13" applyFont="1" applyFill="1" applyBorder="1" applyAlignment="1">
      <alignment horizontal="center" vertical="center" wrapText="1"/>
    </xf>
    <xf numFmtId="0" fontId="6" fillId="0" borderId="1" xfId="13" applyFont="1" applyBorder="1" applyAlignment="1">
      <alignment horizontal="justify" vertical="center"/>
    </xf>
    <xf numFmtId="0" fontId="6" fillId="0" borderId="2" xfId="13" applyFont="1" applyBorder="1" applyAlignment="1">
      <alignment horizontal="justify" vertical="center"/>
    </xf>
    <xf numFmtId="0" fontId="6" fillId="0" borderId="3" xfId="13" applyFont="1" applyBorder="1" applyAlignment="1">
      <alignment horizontal="justify" vertical="center"/>
    </xf>
    <xf numFmtId="0" fontId="8" fillId="2" borderId="9" xfId="13" applyFont="1" applyFill="1" applyBorder="1" applyAlignment="1">
      <alignment horizontal="center" vertical="center" wrapText="1"/>
    </xf>
    <xf numFmtId="0" fontId="8" fillId="2" borderId="8" xfId="13" applyFont="1" applyFill="1" applyBorder="1" applyAlignment="1">
      <alignment horizontal="center" vertical="center" wrapText="1"/>
    </xf>
    <xf numFmtId="0" fontId="8" fillId="2" borderId="1" xfId="13" applyFont="1" applyFill="1" applyBorder="1" applyAlignment="1">
      <alignment horizontal="center" vertical="center"/>
    </xf>
    <xf numFmtId="0" fontId="8" fillId="2" borderId="2" xfId="13" applyFont="1" applyFill="1" applyBorder="1" applyAlignment="1">
      <alignment horizontal="center" vertical="center"/>
    </xf>
    <xf numFmtId="0" fontId="8" fillId="2" borderId="3" xfId="13" applyFont="1" applyFill="1" applyBorder="1" applyAlignment="1">
      <alignment horizontal="center" vertical="center"/>
    </xf>
    <xf numFmtId="0" fontId="8" fillId="2" borderId="12" xfId="13" applyFont="1" applyFill="1" applyBorder="1" applyAlignment="1">
      <alignment horizontal="justify" vertical="center" wrapText="1"/>
    </xf>
    <xf numFmtId="0" fontId="8" fillId="2" borderId="10" xfId="13" applyFont="1" applyFill="1" applyBorder="1" applyAlignment="1">
      <alignment horizontal="justify" vertical="center" wrapText="1"/>
    </xf>
    <xf numFmtId="0" fontId="8" fillId="2" borderId="15" xfId="13" applyFont="1" applyFill="1" applyBorder="1" applyAlignment="1">
      <alignment horizontal="justify" vertical="center" wrapText="1"/>
    </xf>
    <xf numFmtId="0" fontId="8" fillId="2" borderId="13" xfId="13"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8"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43" fontId="8" fillId="2" borderId="10" xfId="2" applyFont="1" applyFill="1" applyBorder="1" applyAlignment="1">
      <alignment horizontal="center" vertical="center" wrapText="1"/>
    </xf>
    <xf numFmtId="43" fontId="8" fillId="2" borderId="13" xfId="2"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Millares 4" xfId="5"/>
    <cellStyle name="Normal" xfId="0" builtinId="0"/>
    <cellStyle name="Normal 2" xfId="6"/>
    <cellStyle name="Normal 2 2" xfId="7"/>
    <cellStyle name="Normal 2_INDICADORES BLOQUE 5 2" xfId="8"/>
    <cellStyle name="Normal 3" xfId="9"/>
    <cellStyle name="Normal 3 2" xfId="10"/>
    <cellStyle name="Normal 4" xfId="11"/>
    <cellStyle name="Normal 5" xfId="12"/>
    <cellStyle name="Normal 6" xfId="13"/>
    <cellStyle name="Porcentual 2" xfId="14"/>
    <cellStyle name="Porcentual 2 2" xfId="1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Escritorio/Documents%20and%20Settings/SFINANZAS/Configuraci&#243;n%20local/Archivos%20temporales%20de%20Internet/Content.Outlook/P59IK4FR/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Q34"/>
  <sheetViews>
    <sheetView showGridLines="0" topLeftCell="A16" workbookViewId="0">
      <selection activeCell="I29" sqref="I29"/>
    </sheetView>
  </sheetViews>
  <sheetFormatPr baseColWidth="10" defaultColWidth="11.42578125" defaultRowHeight="13.5"/>
  <cols>
    <col min="1" max="1" width="0.140625" style="68" customWidth="1"/>
    <col min="2" max="2" width="8.28515625" style="68" customWidth="1"/>
    <col min="3" max="13" width="11.42578125" style="68"/>
    <col min="14" max="14" width="14" style="68" customWidth="1"/>
    <col min="15" max="16384" width="11.42578125" style="68"/>
  </cols>
  <sheetData>
    <row r="11" spans="2:14" ht="30">
      <c r="B11" s="217" t="s">
        <v>177</v>
      </c>
      <c r="C11" s="217"/>
      <c r="D11" s="217"/>
      <c r="E11" s="217"/>
      <c r="F11" s="217"/>
      <c r="G11" s="217"/>
      <c r="H11" s="217"/>
      <c r="I11" s="217"/>
      <c r="J11" s="217"/>
      <c r="K11" s="217"/>
      <c r="L11" s="217"/>
      <c r="M11" s="217"/>
      <c r="N11" s="217"/>
    </row>
    <row r="19" spans="2:17" ht="112.9" customHeight="1">
      <c r="B19" s="218" t="s">
        <v>86</v>
      </c>
      <c r="C19" s="219"/>
      <c r="D19" s="219"/>
      <c r="E19" s="219"/>
      <c r="F19" s="219"/>
      <c r="G19" s="219"/>
      <c r="H19" s="219"/>
      <c r="I19" s="219"/>
      <c r="J19" s="219"/>
      <c r="K19" s="219"/>
      <c r="L19" s="219"/>
      <c r="M19" s="219"/>
      <c r="N19" s="219"/>
    </row>
    <row r="24" spans="2:17">
      <c r="Q24" s="73"/>
    </row>
    <row r="32" spans="2:17" s="74" customFormat="1" ht="17.25">
      <c r="B32" s="76" t="s">
        <v>47</v>
      </c>
      <c r="C32" s="77"/>
      <c r="D32" s="77"/>
      <c r="E32" s="78"/>
      <c r="F32" s="78"/>
      <c r="G32" s="78"/>
      <c r="I32" s="220" t="s">
        <v>58</v>
      </c>
      <c r="J32" s="220"/>
      <c r="K32" s="79"/>
      <c r="L32" s="79"/>
      <c r="M32" s="79"/>
      <c r="N32" s="79"/>
    </row>
    <row r="33" spans="2:14" s="74" customFormat="1" ht="17.25">
      <c r="B33" s="76"/>
      <c r="C33" s="221" t="s">
        <v>176</v>
      </c>
      <c r="D33" s="221"/>
      <c r="E33" s="221"/>
      <c r="F33" s="221"/>
      <c r="G33" s="76"/>
      <c r="K33" s="216" t="s">
        <v>88</v>
      </c>
      <c r="L33" s="216"/>
      <c r="M33" s="216"/>
      <c r="N33" s="216"/>
    </row>
    <row r="34" spans="2:14" s="75" customFormat="1">
      <c r="C34" s="215" t="s">
        <v>87</v>
      </c>
      <c r="D34" s="215"/>
      <c r="E34" s="215"/>
      <c r="F34" s="215"/>
      <c r="K34" s="215" t="s">
        <v>89</v>
      </c>
      <c r="L34" s="215"/>
      <c r="M34" s="215"/>
      <c r="N34" s="215"/>
    </row>
  </sheetData>
  <mergeCells count="7">
    <mergeCell ref="C34:F34"/>
    <mergeCell ref="K33:N33"/>
    <mergeCell ref="K34:N34"/>
    <mergeCell ref="B11:N11"/>
    <mergeCell ref="B19:N19"/>
    <mergeCell ref="I32:J32"/>
    <mergeCell ref="C33:F33"/>
  </mergeCells>
  <printOptions horizontalCentered="1" verticalCentered="1"/>
  <pageMargins left="0.59055118110236227" right="0.59055118110236227" top="1.3779527559055118" bottom="0.35433070866141736" header="0.39370078740157483" footer="0.39370078740157483"/>
  <pageSetup scale="80" orientation="landscape" r:id="rId1"/>
  <headerFooter scaleWithDoc="0" alignWithMargins="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topLeftCell="A49" workbookViewId="0">
      <selection activeCell="F101" sqref="F101"/>
    </sheetView>
  </sheetViews>
  <sheetFormatPr baseColWidth="10" defaultColWidth="11.42578125" defaultRowHeight="13.5"/>
  <cols>
    <col min="1" max="1" width="13.140625" style="1" customWidth="1"/>
    <col min="2" max="2" width="10.7109375" style="1" customWidth="1"/>
    <col min="3" max="3" width="15.28515625" style="1" customWidth="1"/>
    <col min="4" max="4" width="12.85546875" style="1" customWidth="1"/>
    <col min="5" max="6" width="14" style="1" customWidth="1"/>
    <col min="7" max="7" width="11.140625" style="1" customWidth="1"/>
    <col min="8" max="8" width="15.28515625" style="1" customWidth="1"/>
    <col min="9" max="9" width="18.140625" style="1" customWidth="1"/>
    <col min="10" max="10" width="23.140625" style="1" customWidth="1"/>
    <col min="11" max="11" width="14" style="1" customWidth="1"/>
    <col min="12" max="12" width="1.140625" style="1" customWidth="1"/>
    <col min="13" max="13" width="11.42578125" style="1" hidden="1" customWidth="1"/>
    <col min="14" max="16384" width="11.42578125" style="1"/>
  </cols>
  <sheetData>
    <row r="1" spans="1:11" ht="15" customHeight="1"/>
    <row r="2" spans="1:11" ht="27.75" customHeight="1">
      <c r="A2" s="293" t="s">
        <v>51</v>
      </c>
      <c r="B2" s="294"/>
      <c r="C2" s="294"/>
      <c r="D2" s="294"/>
      <c r="E2" s="294"/>
      <c r="F2" s="294"/>
      <c r="G2" s="294"/>
      <c r="H2" s="294"/>
      <c r="I2" s="294"/>
      <c r="J2" s="294"/>
      <c r="K2" s="295"/>
    </row>
    <row r="3" spans="1:11" ht="6.75" customHeight="1"/>
    <row r="4" spans="1:11" ht="15.75" customHeight="1">
      <c r="A4" s="2" t="s">
        <v>90</v>
      </c>
      <c r="B4" s="3"/>
      <c r="C4" s="3"/>
      <c r="D4" s="3"/>
      <c r="E4" s="3"/>
      <c r="F4" s="3"/>
      <c r="G4" s="3"/>
      <c r="H4" s="3"/>
      <c r="I4" s="3"/>
      <c r="J4" s="3"/>
      <c r="K4" s="4"/>
    </row>
    <row r="5" spans="1:11" ht="15.75" customHeight="1">
      <c r="A5" s="2" t="s">
        <v>91</v>
      </c>
      <c r="B5" s="3"/>
      <c r="C5" s="3"/>
      <c r="D5" s="3"/>
      <c r="E5" s="3"/>
      <c r="F5" s="3"/>
      <c r="G5" s="3"/>
      <c r="H5" s="3"/>
      <c r="I5" s="3"/>
      <c r="J5" s="3"/>
      <c r="K5" s="4"/>
    </row>
    <row r="6" spans="1:11" ht="9" customHeight="1">
      <c r="A6" s="3"/>
      <c r="B6" s="5"/>
      <c r="C6" s="5"/>
      <c r="D6" s="5"/>
      <c r="E6" s="5"/>
      <c r="F6" s="5"/>
      <c r="G6" s="5"/>
      <c r="H6" s="5"/>
      <c r="I6" s="5"/>
      <c r="J6" s="5"/>
      <c r="K6" s="6"/>
    </row>
    <row r="7" spans="1:11" s="8" customFormat="1" ht="30" customHeight="1">
      <c r="A7" s="289" t="s">
        <v>26</v>
      </c>
      <c r="B7" s="290"/>
      <c r="C7" s="290"/>
      <c r="D7" s="291"/>
      <c r="E7" s="7" t="s">
        <v>52</v>
      </c>
      <c r="F7" s="289" t="s">
        <v>38</v>
      </c>
      <c r="G7" s="290"/>
      <c r="H7" s="290"/>
      <c r="I7" s="289" t="s">
        <v>32</v>
      </c>
      <c r="J7" s="290"/>
      <c r="K7" s="291"/>
    </row>
    <row r="8" spans="1:11" s="8" customFormat="1" ht="64.150000000000006" customHeight="1">
      <c r="A8" s="272" t="s">
        <v>92</v>
      </c>
      <c r="B8" s="273"/>
      <c r="C8" s="273"/>
      <c r="D8" s="274"/>
      <c r="E8" s="278" t="s">
        <v>93</v>
      </c>
      <c r="F8" s="302" t="s">
        <v>94</v>
      </c>
      <c r="G8" s="303"/>
      <c r="H8" s="304"/>
      <c r="I8" s="280" t="s">
        <v>95</v>
      </c>
      <c r="J8" s="297"/>
      <c r="K8" s="298"/>
    </row>
    <row r="9" spans="1:11" s="8" customFormat="1" ht="66.599999999999994" customHeight="1">
      <c r="A9" s="275"/>
      <c r="B9" s="276"/>
      <c r="C9" s="276"/>
      <c r="D9" s="277"/>
      <c r="E9" s="308"/>
      <c r="F9" s="305"/>
      <c r="G9" s="306"/>
      <c r="H9" s="307"/>
      <c r="I9" s="299"/>
      <c r="J9" s="300"/>
      <c r="K9" s="301"/>
    </row>
    <row r="10" spans="1:11" s="8" customFormat="1" ht="19.5" customHeight="1">
      <c r="A10" s="223" t="s">
        <v>48</v>
      </c>
      <c r="B10" s="224"/>
      <c r="C10" s="224"/>
      <c r="D10" s="224"/>
      <c r="E10" s="224"/>
      <c r="F10" s="224"/>
      <c r="G10" s="224"/>
      <c r="H10" s="224"/>
      <c r="I10" s="224"/>
      <c r="J10" s="224"/>
      <c r="K10" s="225"/>
    </row>
    <row r="11" spans="1:11" s="8" customFormat="1" ht="15" customHeight="1">
      <c r="A11" s="2" t="s">
        <v>96</v>
      </c>
      <c r="B11" s="3"/>
      <c r="C11" s="3"/>
      <c r="D11" s="3"/>
      <c r="E11" s="3"/>
      <c r="F11" s="266" t="s">
        <v>97</v>
      </c>
      <c r="G11" s="267"/>
      <c r="H11" s="267"/>
      <c r="I11" s="267"/>
      <c r="J11" s="267"/>
      <c r="K11" s="268"/>
    </row>
    <row r="12" spans="1:11" s="8" customFormat="1" ht="6" customHeight="1">
      <c r="A12" s="11"/>
      <c r="B12" s="11"/>
      <c r="C12" s="12"/>
      <c r="D12" s="12"/>
      <c r="E12" s="12"/>
      <c r="F12" s="12"/>
      <c r="G12" s="12"/>
      <c r="H12" s="12"/>
      <c r="I12" s="12"/>
      <c r="J12" s="13"/>
      <c r="K12" s="13"/>
    </row>
    <row r="13" spans="1:11" s="8" customFormat="1" ht="19.5" customHeight="1">
      <c r="A13" s="223" t="s">
        <v>72</v>
      </c>
      <c r="B13" s="224"/>
      <c r="C13" s="224"/>
      <c r="D13" s="224"/>
      <c r="E13" s="224"/>
      <c r="F13" s="224"/>
      <c r="G13" s="224"/>
      <c r="H13" s="224"/>
      <c r="I13" s="224"/>
      <c r="J13" s="224"/>
      <c r="K13" s="225"/>
    </row>
    <row r="14" spans="1:11" s="8" customFormat="1" ht="27" customHeight="1">
      <c r="A14" s="2" t="s">
        <v>98</v>
      </c>
      <c r="B14" s="3"/>
      <c r="C14" s="3"/>
      <c r="D14" s="3"/>
      <c r="E14" s="3"/>
      <c r="F14" s="296" t="s">
        <v>99</v>
      </c>
      <c r="G14" s="267"/>
      <c r="H14" s="267"/>
      <c r="I14" s="267"/>
      <c r="J14" s="267"/>
      <c r="K14" s="268"/>
    </row>
    <row r="15" spans="1:11" s="8" customFormat="1" ht="5.25" customHeight="1">
      <c r="A15" s="9"/>
      <c r="B15" s="9"/>
      <c r="C15" s="9"/>
      <c r="D15" s="9"/>
      <c r="E15" s="9"/>
      <c r="F15" s="9"/>
      <c r="G15" s="9"/>
      <c r="H15" s="9"/>
      <c r="I15" s="9"/>
      <c r="J15" s="10"/>
      <c r="K15" s="10"/>
    </row>
    <row r="16" spans="1:11" s="8" customFormat="1" ht="19.5" customHeight="1">
      <c r="A16" s="223" t="s">
        <v>39</v>
      </c>
      <c r="B16" s="224"/>
      <c r="C16" s="224"/>
      <c r="D16" s="224"/>
      <c r="E16" s="224"/>
      <c r="F16" s="224"/>
      <c r="G16" s="224"/>
      <c r="H16" s="224"/>
      <c r="I16" s="224"/>
      <c r="J16" s="224"/>
      <c r="K16" s="225"/>
    </row>
    <row r="17" spans="1:11" s="8" customFormat="1" ht="29.45" customHeight="1">
      <c r="A17" s="286" t="s">
        <v>132</v>
      </c>
      <c r="B17" s="287"/>
      <c r="C17" s="287"/>
      <c r="D17" s="287"/>
      <c r="E17" s="287"/>
      <c r="F17" s="287"/>
      <c r="G17" s="287"/>
      <c r="H17" s="287"/>
      <c r="I17" s="287"/>
      <c r="J17" s="287"/>
      <c r="K17" s="288"/>
    </row>
    <row r="18" spans="1:11" s="8" customFormat="1" ht="16.5" customHeight="1">
      <c r="A18" s="286" t="s">
        <v>133</v>
      </c>
      <c r="B18" s="287"/>
      <c r="C18" s="287"/>
      <c r="D18" s="287"/>
      <c r="E18" s="287"/>
      <c r="F18" s="287"/>
      <c r="G18" s="287"/>
      <c r="H18" s="287"/>
      <c r="I18" s="287"/>
      <c r="J18" s="287"/>
      <c r="K18" s="288"/>
    </row>
    <row r="19" spans="1:11" s="8" customFormat="1" ht="27" customHeight="1">
      <c r="A19" s="286" t="s">
        <v>134</v>
      </c>
      <c r="B19" s="287"/>
      <c r="C19" s="287"/>
      <c r="D19" s="287"/>
      <c r="E19" s="287"/>
      <c r="F19" s="287"/>
      <c r="G19" s="287"/>
      <c r="H19" s="287"/>
      <c r="I19" s="287"/>
      <c r="J19" s="287"/>
      <c r="K19" s="288"/>
    </row>
    <row r="20" spans="1:11" s="8" customFormat="1" ht="29.45" customHeight="1">
      <c r="A20" s="286" t="s">
        <v>135</v>
      </c>
      <c r="B20" s="287"/>
      <c r="C20" s="287"/>
      <c r="D20" s="287"/>
      <c r="E20" s="287"/>
      <c r="F20" s="287"/>
      <c r="G20" s="287"/>
      <c r="H20" s="287"/>
      <c r="I20" s="287"/>
      <c r="J20" s="287"/>
      <c r="K20" s="288"/>
    </row>
    <row r="21" spans="1:11" s="8" customFormat="1" ht="26.45" customHeight="1">
      <c r="A21" s="269" t="s">
        <v>136</v>
      </c>
      <c r="B21" s="270"/>
      <c r="C21" s="270"/>
      <c r="D21" s="270"/>
      <c r="E21" s="270"/>
      <c r="F21" s="270"/>
      <c r="G21" s="270"/>
      <c r="H21" s="270"/>
      <c r="I21" s="270"/>
      <c r="J21" s="270"/>
      <c r="K21" s="271"/>
    </row>
    <row r="22" spans="1:11" s="8" customFormat="1" ht="28.5" customHeight="1">
      <c r="A22" s="286" t="s">
        <v>137</v>
      </c>
      <c r="B22" s="287"/>
      <c r="C22" s="287"/>
      <c r="D22" s="287"/>
      <c r="E22" s="287"/>
      <c r="F22" s="287"/>
      <c r="G22" s="287"/>
      <c r="H22" s="287"/>
      <c r="I22" s="287"/>
      <c r="J22" s="287"/>
      <c r="K22" s="288"/>
    </row>
    <row r="23" spans="1:11" s="8" customFormat="1" ht="24.75" customHeight="1">
      <c r="A23" s="286" t="s">
        <v>138</v>
      </c>
      <c r="B23" s="287"/>
      <c r="C23" s="287"/>
      <c r="D23" s="287"/>
      <c r="E23" s="287"/>
      <c r="F23" s="287"/>
      <c r="G23" s="287"/>
      <c r="H23" s="287"/>
      <c r="I23" s="287"/>
      <c r="J23" s="287"/>
      <c r="K23" s="288"/>
    </row>
    <row r="24" spans="1:11" s="8" customFormat="1" ht="7.5" customHeight="1">
      <c r="A24" s="10"/>
      <c r="B24" s="10"/>
      <c r="C24" s="10"/>
      <c r="D24" s="10"/>
      <c r="E24" s="10"/>
      <c r="F24" s="10"/>
      <c r="G24" s="10"/>
      <c r="H24" s="10"/>
      <c r="I24" s="10"/>
      <c r="J24" s="10"/>
      <c r="K24" s="10"/>
    </row>
    <row r="25" spans="1:11" s="8" customFormat="1" ht="15" customHeight="1">
      <c r="A25" s="223" t="s">
        <v>27</v>
      </c>
      <c r="B25" s="224"/>
      <c r="C25" s="224"/>
      <c r="D25" s="224"/>
      <c r="E25" s="224"/>
      <c r="F25" s="224"/>
      <c r="G25" s="224"/>
      <c r="H25" s="224"/>
      <c r="I25" s="224"/>
      <c r="J25" s="224"/>
      <c r="K25" s="225"/>
    </row>
    <row r="26" spans="1:11" s="8" customFormat="1" ht="24" customHeight="1">
      <c r="A26" s="226" t="s">
        <v>28</v>
      </c>
      <c r="B26" s="226" t="s">
        <v>17</v>
      </c>
      <c r="C26" s="224" t="s">
        <v>3</v>
      </c>
      <c r="D26" s="225"/>
      <c r="E26" s="250" t="s">
        <v>57</v>
      </c>
      <c r="F26" s="251"/>
      <c r="G26" s="251"/>
      <c r="H26" s="252"/>
      <c r="I26" s="250" t="s">
        <v>29</v>
      </c>
      <c r="J26" s="251"/>
      <c r="K26" s="252"/>
    </row>
    <row r="27" spans="1:11" s="8" customFormat="1" ht="27" customHeight="1">
      <c r="A27" s="227"/>
      <c r="B27" s="227"/>
      <c r="C27" s="115" t="s">
        <v>73</v>
      </c>
      <c r="D27" s="18" t="s">
        <v>30</v>
      </c>
      <c r="E27" s="256" t="s">
        <v>73</v>
      </c>
      <c r="F27" s="256"/>
      <c r="G27" s="256" t="s">
        <v>31</v>
      </c>
      <c r="H27" s="256"/>
      <c r="I27" s="253"/>
      <c r="J27" s="254"/>
      <c r="K27" s="255"/>
    </row>
    <row r="28" spans="1:11" s="8" customFormat="1" ht="28.5" customHeight="1">
      <c r="A28" s="169" t="s">
        <v>139</v>
      </c>
      <c r="B28" s="181" t="s">
        <v>140</v>
      </c>
      <c r="C28" s="182">
        <v>2050</v>
      </c>
      <c r="D28" s="182">
        <v>2050</v>
      </c>
      <c r="E28" s="292">
        <v>13134570.119999999</v>
      </c>
      <c r="F28" s="292"/>
      <c r="G28" s="292">
        <v>13134570.119999999</v>
      </c>
      <c r="H28" s="292"/>
      <c r="I28" s="238" t="s">
        <v>141</v>
      </c>
      <c r="J28" s="239"/>
      <c r="K28" s="240"/>
    </row>
    <row r="29" spans="1:11" s="8" customFormat="1" ht="4.9000000000000004" customHeight="1">
      <c r="A29" s="15"/>
      <c r="B29" s="15"/>
      <c r="C29" s="15"/>
      <c r="D29" s="15"/>
      <c r="E29" s="15"/>
      <c r="F29" s="15"/>
      <c r="G29" s="15"/>
      <c r="H29" s="15"/>
      <c r="I29" s="241"/>
      <c r="J29" s="242"/>
      <c r="K29" s="243"/>
    </row>
    <row r="30" spans="1:11" s="8" customFormat="1" ht="13.5" customHeight="1">
      <c r="A30" s="223" t="s">
        <v>33</v>
      </c>
      <c r="B30" s="224"/>
      <c r="C30" s="224"/>
      <c r="D30" s="224"/>
      <c r="E30" s="224"/>
      <c r="F30" s="224"/>
      <c r="G30" s="224"/>
      <c r="H30" s="225"/>
      <c r="I30" s="241"/>
      <c r="J30" s="242"/>
      <c r="K30" s="243"/>
    </row>
    <row r="31" spans="1:11" s="8" customFormat="1" ht="13.5" customHeight="1">
      <c r="A31" s="226" t="s">
        <v>45</v>
      </c>
      <c r="B31" s="228" t="s">
        <v>13</v>
      </c>
      <c r="C31" s="230" t="s">
        <v>34</v>
      </c>
      <c r="D31" s="231"/>
      <c r="E31" s="231"/>
      <c r="F31" s="231"/>
      <c r="G31" s="231"/>
      <c r="H31" s="232"/>
      <c r="I31" s="241"/>
      <c r="J31" s="242"/>
      <c r="K31" s="243"/>
    </row>
    <row r="32" spans="1:11" s="8" customFormat="1" ht="40.5" customHeight="1">
      <c r="A32" s="227"/>
      <c r="B32" s="229"/>
      <c r="C32" s="17" t="s">
        <v>11</v>
      </c>
      <c r="D32" s="18" t="s">
        <v>12</v>
      </c>
      <c r="E32" s="18" t="s">
        <v>25</v>
      </c>
      <c r="F32" s="18" t="s">
        <v>36</v>
      </c>
      <c r="G32" s="223" t="s">
        <v>9</v>
      </c>
      <c r="H32" s="225"/>
      <c r="I32" s="241"/>
      <c r="J32" s="242"/>
      <c r="K32" s="243"/>
    </row>
    <row r="33" spans="1:11" s="8" customFormat="1" ht="17.25" customHeight="1">
      <c r="A33" s="19" t="s">
        <v>18</v>
      </c>
      <c r="B33" s="20">
        <v>885</v>
      </c>
      <c r="C33" s="20">
        <v>885</v>
      </c>
      <c r="D33" s="171">
        <v>0</v>
      </c>
      <c r="E33" s="171">
        <v>0</v>
      </c>
      <c r="F33" s="171">
        <v>0</v>
      </c>
      <c r="G33" s="20">
        <v>885</v>
      </c>
      <c r="H33" s="20">
        <v>885</v>
      </c>
      <c r="I33" s="244"/>
      <c r="J33" s="245"/>
      <c r="K33" s="246"/>
    </row>
    <row r="34" spans="1:11" s="8" customFormat="1" ht="17.25" customHeight="1">
      <c r="A34" s="19" t="s">
        <v>19</v>
      </c>
      <c r="B34" s="170">
        <v>1165</v>
      </c>
      <c r="C34" s="170">
        <v>1165</v>
      </c>
      <c r="D34" s="171">
        <v>0</v>
      </c>
      <c r="E34" s="171">
        <v>0</v>
      </c>
      <c r="F34" s="171">
        <v>0</v>
      </c>
      <c r="G34" s="170">
        <v>1165</v>
      </c>
      <c r="H34" s="170">
        <v>1165</v>
      </c>
      <c r="I34" s="189"/>
      <c r="J34" s="190"/>
      <c r="K34" s="191"/>
    </row>
    <row r="35" spans="1:11" s="8" customFormat="1" ht="17.25" customHeight="1">
      <c r="A35" s="19" t="s">
        <v>9</v>
      </c>
      <c r="B35" s="170">
        <v>2050</v>
      </c>
      <c r="C35" s="170">
        <v>2050</v>
      </c>
      <c r="D35" s="171">
        <v>0</v>
      </c>
      <c r="E35" s="171">
        <v>0</v>
      </c>
      <c r="F35" s="171">
        <v>0</v>
      </c>
      <c r="G35" s="170">
        <v>2050</v>
      </c>
      <c r="H35" s="170">
        <v>2050</v>
      </c>
      <c r="I35" s="192"/>
      <c r="J35" s="193"/>
      <c r="K35" s="194"/>
    </row>
    <row r="36" spans="1:11" ht="8.25" customHeight="1"/>
    <row r="37" spans="1:11" ht="5.25" customHeight="1"/>
    <row r="38" spans="1:11" s="8" customFormat="1" ht="19.5" customHeight="1">
      <c r="A38" s="289" t="s">
        <v>26</v>
      </c>
      <c r="B38" s="290"/>
      <c r="C38" s="290"/>
      <c r="D38" s="291"/>
      <c r="E38" s="7" t="s">
        <v>52</v>
      </c>
      <c r="F38" s="289" t="s">
        <v>38</v>
      </c>
      <c r="G38" s="290"/>
      <c r="H38" s="290"/>
      <c r="I38" s="289" t="s">
        <v>32</v>
      </c>
      <c r="J38" s="290"/>
      <c r="K38" s="291"/>
    </row>
    <row r="39" spans="1:11" s="8" customFormat="1" ht="15" customHeight="1">
      <c r="A39" s="272" t="s">
        <v>143</v>
      </c>
      <c r="B39" s="273"/>
      <c r="C39" s="273"/>
      <c r="D39" s="274"/>
      <c r="E39" s="278" t="s">
        <v>144</v>
      </c>
      <c r="F39" s="280" t="s">
        <v>145</v>
      </c>
      <c r="G39" s="281"/>
      <c r="H39" s="282"/>
      <c r="I39" s="280" t="s">
        <v>146</v>
      </c>
      <c r="J39" s="281"/>
      <c r="K39" s="282"/>
    </row>
    <row r="40" spans="1:11" s="8" customFormat="1" ht="126.75" customHeight="1">
      <c r="A40" s="275"/>
      <c r="B40" s="276"/>
      <c r="C40" s="276"/>
      <c r="D40" s="277"/>
      <c r="E40" s="279"/>
      <c r="F40" s="283"/>
      <c r="G40" s="284"/>
      <c r="H40" s="285"/>
      <c r="I40" s="283"/>
      <c r="J40" s="284"/>
      <c r="K40" s="285"/>
    </row>
    <row r="41" spans="1:11" s="8" customFormat="1" ht="21.75" customHeight="1">
      <c r="A41" s="223" t="s">
        <v>48</v>
      </c>
      <c r="B41" s="224"/>
      <c r="C41" s="224"/>
      <c r="D41" s="224"/>
      <c r="E41" s="224"/>
      <c r="F41" s="224"/>
      <c r="G41" s="224"/>
      <c r="H41" s="224"/>
      <c r="I41" s="224"/>
      <c r="J41" s="224"/>
      <c r="K41" s="225"/>
    </row>
    <row r="42" spans="1:11" s="8" customFormat="1" ht="15" customHeight="1">
      <c r="A42" s="2" t="s">
        <v>168</v>
      </c>
      <c r="B42" s="3"/>
      <c r="C42" s="3"/>
      <c r="D42" s="3"/>
      <c r="E42" s="3"/>
      <c r="F42" s="266" t="s">
        <v>167</v>
      </c>
      <c r="G42" s="267"/>
      <c r="H42" s="267"/>
      <c r="I42" s="267"/>
      <c r="J42" s="267"/>
      <c r="K42" s="268"/>
    </row>
    <row r="43" spans="1:11" s="8" customFormat="1" ht="6" customHeight="1">
      <c r="A43" s="11"/>
      <c r="B43" s="11"/>
      <c r="C43" s="12"/>
      <c r="D43" s="12"/>
      <c r="E43" s="12"/>
      <c r="F43" s="12"/>
      <c r="G43" s="12"/>
      <c r="H43" s="12"/>
      <c r="I43" s="12"/>
      <c r="J43" s="13"/>
      <c r="K43" s="13"/>
    </row>
    <row r="44" spans="1:11" s="8" customFormat="1" ht="21.75" customHeight="1">
      <c r="A44" s="223" t="s">
        <v>72</v>
      </c>
      <c r="B44" s="224"/>
      <c r="C44" s="224"/>
      <c r="D44" s="224"/>
      <c r="E44" s="224"/>
      <c r="F44" s="224"/>
      <c r="G44" s="224"/>
      <c r="H44" s="224"/>
      <c r="I44" s="224"/>
      <c r="J44" s="224"/>
      <c r="K44" s="225"/>
    </row>
    <row r="45" spans="1:11" s="8" customFormat="1" ht="30.75" customHeight="1">
      <c r="A45" s="269" t="s">
        <v>149</v>
      </c>
      <c r="B45" s="270"/>
      <c r="C45" s="270"/>
      <c r="D45" s="270"/>
      <c r="E45" s="271"/>
      <c r="F45" s="269" t="s">
        <v>150</v>
      </c>
      <c r="G45" s="270"/>
      <c r="H45" s="270"/>
      <c r="I45" s="270"/>
      <c r="J45" s="270"/>
      <c r="K45" s="271"/>
    </row>
    <row r="46" spans="1:11" s="8" customFormat="1" ht="5.25" customHeight="1">
      <c r="A46" s="9"/>
      <c r="B46" s="9"/>
      <c r="C46" s="9"/>
      <c r="D46" s="9"/>
      <c r="E46" s="9"/>
      <c r="F46" s="9"/>
      <c r="G46" s="9"/>
      <c r="H46" s="9"/>
      <c r="I46" s="9"/>
      <c r="J46" s="124"/>
      <c r="K46" s="124"/>
    </row>
    <row r="47" spans="1:11" s="8" customFormat="1" ht="21" customHeight="1">
      <c r="A47" s="223" t="s">
        <v>39</v>
      </c>
      <c r="B47" s="224"/>
      <c r="C47" s="224"/>
      <c r="D47" s="224"/>
      <c r="E47" s="224"/>
      <c r="F47" s="224"/>
      <c r="G47" s="224"/>
      <c r="H47" s="224"/>
      <c r="I47" s="224"/>
      <c r="J47" s="224"/>
      <c r="K47" s="225"/>
    </row>
    <row r="48" spans="1:11" s="8" customFormat="1" ht="36" customHeight="1">
      <c r="A48" s="257" t="s">
        <v>151</v>
      </c>
      <c r="B48" s="258"/>
      <c r="C48" s="258"/>
      <c r="D48" s="258"/>
      <c r="E48" s="258"/>
      <c r="F48" s="258"/>
      <c r="G48" s="258"/>
      <c r="H48" s="258"/>
      <c r="I48" s="258"/>
      <c r="J48" s="258"/>
      <c r="K48" s="259"/>
    </row>
    <row r="49" spans="1:11" s="8" customFormat="1" ht="25.15" customHeight="1">
      <c r="A49" s="260" t="s">
        <v>133</v>
      </c>
      <c r="B49" s="261"/>
      <c r="C49" s="261"/>
      <c r="D49" s="261"/>
      <c r="E49" s="261"/>
      <c r="F49" s="261"/>
      <c r="G49" s="261"/>
      <c r="H49" s="261"/>
      <c r="I49" s="261"/>
      <c r="J49" s="261"/>
      <c r="K49" s="262"/>
    </row>
    <row r="50" spans="1:11" s="8" customFormat="1" ht="27.6" customHeight="1">
      <c r="A50" s="263" t="s">
        <v>152</v>
      </c>
      <c r="B50" s="264"/>
      <c r="C50" s="264"/>
      <c r="D50" s="264"/>
      <c r="E50" s="264"/>
      <c r="F50" s="264"/>
      <c r="G50" s="264"/>
      <c r="H50" s="264"/>
      <c r="I50" s="264"/>
      <c r="J50" s="264"/>
      <c r="K50" s="265"/>
    </row>
    <row r="51" spans="1:11" s="8" customFormat="1" ht="37.9" customHeight="1">
      <c r="A51" s="247" t="s">
        <v>153</v>
      </c>
      <c r="B51" s="248"/>
      <c r="C51" s="248"/>
      <c r="D51" s="248"/>
      <c r="E51" s="248"/>
      <c r="F51" s="248"/>
      <c r="G51" s="248"/>
      <c r="H51" s="248"/>
      <c r="I51" s="248"/>
      <c r="J51" s="248"/>
      <c r="K51" s="249"/>
    </row>
    <row r="52" spans="1:11" s="8" customFormat="1" ht="28.15" customHeight="1">
      <c r="A52" s="247" t="s">
        <v>154</v>
      </c>
      <c r="B52" s="248"/>
      <c r="C52" s="248"/>
      <c r="D52" s="248"/>
      <c r="E52" s="248"/>
      <c r="F52" s="248"/>
      <c r="G52" s="248"/>
      <c r="H52" s="248"/>
      <c r="I52" s="248"/>
      <c r="J52" s="248"/>
      <c r="K52" s="249"/>
    </row>
    <row r="53" spans="1:11" s="8" customFormat="1" ht="30" customHeight="1">
      <c r="A53" s="247" t="s">
        <v>155</v>
      </c>
      <c r="B53" s="248"/>
      <c r="C53" s="248"/>
      <c r="D53" s="248"/>
      <c r="E53" s="248"/>
      <c r="F53" s="248"/>
      <c r="G53" s="248"/>
      <c r="H53" s="248"/>
      <c r="I53" s="248"/>
      <c r="J53" s="248"/>
      <c r="K53" s="249"/>
    </row>
    <row r="54" spans="1:11" s="8" customFormat="1" ht="27" customHeight="1">
      <c r="A54" s="247" t="s">
        <v>156</v>
      </c>
      <c r="B54" s="248"/>
      <c r="C54" s="248"/>
      <c r="D54" s="248"/>
      <c r="E54" s="248"/>
      <c r="F54" s="248"/>
      <c r="G54" s="248"/>
      <c r="H54" s="248"/>
      <c r="I54" s="248"/>
      <c r="J54" s="248"/>
      <c r="K54" s="249"/>
    </row>
    <row r="55" spans="1:11" s="8" customFormat="1" ht="7.5" customHeight="1">
      <c r="A55" s="124"/>
      <c r="B55" s="124"/>
      <c r="C55" s="124"/>
      <c r="D55" s="124"/>
      <c r="E55" s="124"/>
      <c r="F55" s="124"/>
      <c r="G55" s="124"/>
      <c r="H55" s="124"/>
      <c r="I55" s="124"/>
      <c r="J55" s="124"/>
      <c r="K55" s="124"/>
    </row>
    <row r="56" spans="1:11" s="8" customFormat="1" ht="15" customHeight="1">
      <c r="A56" s="223" t="s">
        <v>27</v>
      </c>
      <c r="B56" s="224"/>
      <c r="C56" s="224"/>
      <c r="D56" s="224"/>
      <c r="E56" s="224"/>
      <c r="F56" s="224"/>
      <c r="G56" s="224"/>
      <c r="H56" s="224"/>
      <c r="I56" s="224"/>
      <c r="J56" s="224"/>
      <c r="K56" s="225"/>
    </row>
    <row r="57" spans="1:11" s="8" customFormat="1" ht="25.15" customHeight="1">
      <c r="A57" s="226" t="s">
        <v>28</v>
      </c>
      <c r="B57" s="226" t="s">
        <v>17</v>
      </c>
      <c r="C57" s="224" t="s">
        <v>3</v>
      </c>
      <c r="D57" s="225"/>
      <c r="E57" s="250" t="s">
        <v>57</v>
      </c>
      <c r="F57" s="251"/>
      <c r="G57" s="251"/>
      <c r="H57" s="252"/>
      <c r="I57" s="250" t="s">
        <v>29</v>
      </c>
      <c r="J57" s="251"/>
      <c r="K57" s="252"/>
    </row>
    <row r="58" spans="1:11" s="8" customFormat="1" ht="16.899999999999999" customHeight="1">
      <c r="A58" s="227"/>
      <c r="B58" s="227"/>
      <c r="C58" s="122" t="s">
        <v>73</v>
      </c>
      <c r="D58" s="123" t="s">
        <v>30</v>
      </c>
      <c r="E58" s="256" t="s">
        <v>73</v>
      </c>
      <c r="F58" s="256"/>
      <c r="G58" s="256" t="s">
        <v>31</v>
      </c>
      <c r="H58" s="256"/>
      <c r="I58" s="253"/>
      <c r="J58" s="254"/>
      <c r="K58" s="255"/>
    </row>
    <row r="59" spans="1:11" s="8" customFormat="1" ht="26.25" customHeight="1">
      <c r="A59" s="173" t="s">
        <v>147</v>
      </c>
      <c r="B59" s="195" t="s">
        <v>140</v>
      </c>
      <c r="C59" s="196">
        <v>4500</v>
      </c>
      <c r="D59" s="197">
        <v>0</v>
      </c>
      <c r="E59" s="222">
        <v>3447266</v>
      </c>
      <c r="F59" s="222"/>
      <c r="G59" s="222">
        <v>3447266</v>
      </c>
      <c r="H59" s="222"/>
      <c r="I59" s="238" t="s">
        <v>148</v>
      </c>
      <c r="J59" s="239"/>
      <c r="K59" s="240"/>
    </row>
    <row r="60" spans="1:11" s="8" customFormat="1" ht="7.15" customHeight="1">
      <c r="A60" s="15"/>
      <c r="B60" s="15"/>
      <c r="C60" s="15"/>
      <c r="D60" s="15"/>
      <c r="E60" s="15"/>
      <c r="F60" s="15"/>
      <c r="G60" s="15"/>
      <c r="H60" s="15"/>
      <c r="I60" s="241"/>
      <c r="J60" s="242"/>
      <c r="K60" s="243"/>
    </row>
    <row r="61" spans="1:11" s="8" customFormat="1" ht="18.600000000000001" customHeight="1">
      <c r="A61" s="223" t="s">
        <v>33</v>
      </c>
      <c r="B61" s="224"/>
      <c r="C61" s="224"/>
      <c r="D61" s="224"/>
      <c r="E61" s="224"/>
      <c r="F61" s="224"/>
      <c r="G61" s="224"/>
      <c r="H61" s="225"/>
      <c r="I61" s="244"/>
      <c r="J61" s="245"/>
      <c r="K61" s="246"/>
    </row>
    <row r="62" spans="1:11" s="8" customFormat="1" ht="13.5" customHeight="1">
      <c r="A62" s="226" t="s">
        <v>45</v>
      </c>
      <c r="B62" s="228" t="s">
        <v>13</v>
      </c>
      <c r="C62" s="230" t="s">
        <v>34</v>
      </c>
      <c r="D62" s="231"/>
      <c r="E62" s="231"/>
      <c r="F62" s="231"/>
      <c r="G62" s="231"/>
      <c r="H62" s="232"/>
      <c r="I62" s="198"/>
      <c r="J62" s="199"/>
      <c r="K62" s="200"/>
    </row>
    <row r="63" spans="1:11" s="8" customFormat="1" ht="37.5" customHeight="1">
      <c r="A63" s="227"/>
      <c r="B63" s="229"/>
      <c r="C63" s="121" t="s">
        <v>11</v>
      </c>
      <c r="D63" s="123" t="s">
        <v>12</v>
      </c>
      <c r="E63" s="123" t="s">
        <v>25</v>
      </c>
      <c r="F63" s="123" t="s">
        <v>36</v>
      </c>
      <c r="G63" s="223" t="s">
        <v>9</v>
      </c>
      <c r="H63" s="225"/>
      <c r="I63" s="189"/>
      <c r="J63" s="190"/>
      <c r="K63" s="191"/>
    </row>
    <row r="64" spans="1:11" s="8" customFormat="1" ht="17.25" customHeight="1">
      <c r="A64" s="19" t="s">
        <v>18</v>
      </c>
      <c r="B64" s="170">
        <v>4500</v>
      </c>
      <c r="C64" s="21">
        <v>0</v>
      </c>
      <c r="D64" s="22">
        <v>0</v>
      </c>
      <c r="E64" s="23">
        <v>0</v>
      </c>
      <c r="F64" s="24">
        <v>0</v>
      </c>
      <c r="G64" s="233">
        <v>4500</v>
      </c>
      <c r="H64" s="234"/>
      <c r="I64" s="189"/>
      <c r="J64" s="190"/>
      <c r="K64" s="191"/>
    </row>
    <row r="65" spans="1:11" s="8" customFormat="1" ht="17.25" customHeight="1">
      <c r="A65" s="19" t="s">
        <v>19</v>
      </c>
      <c r="B65" s="20">
        <v>0</v>
      </c>
      <c r="C65" s="21">
        <v>0</v>
      </c>
      <c r="D65" s="22">
        <v>0</v>
      </c>
      <c r="E65" s="23">
        <v>0</v>
      </c>
      <c r="F65" s="24">
        <v>0</v>
      </c>
      <c r="G65" s="235">
        <v>0</v>
      </c>
      <c r="H65" s="234"/>
      <c r="I65" s="189"/>
      <c r="J65" s="190"/>
      <c r="K65" s="191"/>
    </row>
    <row r="66" spans="1:11" s="8" customFormat="1" ht="17.25" customHeight="1">
      <c r="A66" s="19" t="s">
        <v>9</v>
      </c>
      <c r="B66" s="20">
        <v>4500</v>
      </c>
      <c r="C66" s="21">
        <v>0</v>
      </c>
      <c r="D66" s="22">
        <v>0</v>
      </c>
      <c r="E66" s="23">
        <v>0</v>
      </c>
      <c r="F66" s="172">
        <v>0</v>
      </c>
      <c r="G66" s="236">
        <v>4500</v>
      </c>
      <c r="H66" s="237"/>
      <c r="I66" s="192"/>
      <c r="J66" s="193"/>
      <c r="K66" s="194"/>
    </row>
    <row r="83" spans="7:7">
      <c r="G83" s="1" t="s">
        <v>142</v>
      </c>
    </row>
  </sheetData>
  <mergeCells count="75">
    <mergeCell ref="A22:K22"/>
    <mergeCell ref="E26:H26"/>
    <mergeCell ref="A25:K25"/>
    <mergeCell ref="I28:K33"/>
    <mergeCell ref="A23:K23"/>
    <mergeCell ref="I26:K27"/>
    <mergeCell ref="G32:H32"/>
    <mergeCell ref="B31:B32"/>
    <mergeCell ref="A31:A32"/>
    <mergeCell ref="A2:K2"/>
    <mergeCell ref="A13:K13"/>
    <mergeCell ref="F14:K14"/>
    <mergeCell ref="A16:K16"/>
    <mergeCell ref="A17:K17"/>
    <mergeCell ref="F7:H7"/>
    <mergeCell ref="A8:D9"/>
    <mergeCell ref="A7:D7"/>
    <mergeCell ref="I7:K7"/>
    <mergeCell ref="I8:K9"/>
    <mergeCell ref="F8:H9"/>
    <mergeCell ref="A10:K10"/>
    <mergeCell ref="F11:K11"/>
    <mergeCell ref="E8:E9"/>
    <mergeCell ref="A18:K18"/>
    <mergeCell ref="A19:K19"/>
    <mergeCell ref="A20:K20"/>
    <mergeCell ref="A38:D38"/>
    <mergeCell ref="F38:H38"/>
    <mergeCell ref="I38:K38"/>
    <mergeCell ref="G27:H27"/>
    <mergeCell ref="A30:H30"/>
    <mergeCell ref="C31:H31"/>
    <mergeCell ref="G28:H28"/>
    <mergeCell ref="E28:F28"/>
    <mergeCell ref="E27:F27"/>
    <mergeCell ref="A26:A27"/>
    <mergeCell ref="B26:B27"/>
    <mergeCell ref="C26:D26"/>
    <mergeCell ref="A21:K21"/>
    <mergeCell ref="A39:D40"/>
    <mergeCell ref="E39:E40"/>
    <mergeCell ref="F39:H40"/>
    <mergeCell ref="I39:K40"/>
    <mergeCell ref="A41:K41"/>
    <mergeCell ref="F42:K42"/>
    <mergeCell ref="A44:K44"/>
    <mergeCell ref="A45:E45"/>
    <mergeCell ref="F45:K45"/>
    <mergeCell ref="A47:K47"/>
    <mergeCell ref="A48:K48"/>
    <mergeCell ref="A49:K49"/>
    <mergeCell ref="A50:K50"/>
    <mergeCell ref="A51:K51"/>
    <mergeCell ref="A52:K52"/>
    <mergeCell ref="G64:H64"/>
    <mergeCell ref="G65:H65"/>
    <mergeCell ref="G66:H66"/>
    <mergeCell ref="I59:K61"/>
    <mergeCell ref="A53:K53"/>
    <mergeCell ref="A54:K54"/>
    <mergeCell ref="A56:K56"/>
    <mergeCell ref="A57:A58"/>
    <mergeCell ref="B57:B58"/>
    <mergeCell ref="C57:D57"/>
    <mergeCell ref="E57:H57"/>
    <mergeCell ref="I57:K58"/>
    <mergeCell ref="E58:F58"/>
    <mergeCell ref="G58:H58"/>
    <mergeCell ref="E59:F59"/>
    <mergeCell ref="G59:H59"/>
    <mergeCell ref="A61:H61"/>
    <mergeCell ref="A62:A63"/>
    <mergeCell ref="B62:B63"/>
    <mergeCell ref="C62:H62"/>
    <mergeCell ref="G63:H63"/>
  </mergeCells>
  <conditionalFormatting sqref="J24 A24:B24 A29:B29 J15 A16:B16 A13 B5:B6 J12 F7 A5:A7 A10">
    <cfRule type="cellIs" dxfId="5" priority="4" stopIfTrue="1" operator="equal">
      <formula>"VAYA A LA HOJA INICIO Y SELECIONE EL PERIODO CORRESPONDIENTE A ESTE INFORME"</formula>
    </cfRule>
  </conditionalFormatting>
  <conditionalFormatting sqref="J55 A55:B55 A60:B60 J46 A47:B47 A44 J43 F38 A38 A41">
    <cfRule type="cellIs" dxfId="4" priority="1" stopIfTrue="1" operator="equal">
      <formula>"VAYA A LA HOJA INICIO Y SELECIONE EL PERIODO CORRESPONDIENTE A ESTE INFORME"</formula>
    </cfRule>
  </conditionalFormatting>
  <printOptions horizontalCentered="1" verticalCentered="1"/>
  <pageMargins left="0.59055118110236227" right="0.59055118110236227" top="1.3779527559055118" bottom="0.35433070866141736" header="0.19685039370078741" footer="0.19685039370078741"/>
  <pageSetup scale="70" orientation="landscape" r:id="rId1"/>
  <headerFooter scaleWithDoc="0" alignWithMargins="0">
    <oddHeader>&amp;C&amp;G</oddHeader>
    <oddFooter xml:space="preserve">&amp;C&amp;G&amp;R </oddFooter>
  </headerFooter>
  <ignoredErrors>
    <ignoredError sqref="I35:K35 I34:K34 A34 A33 A35 A29:H32"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showGridLines="0" view="pageBreakPreview" topLeftCell="A34" zoomScale="90" zoomScaleSheetLayoutView="90" workbookViewId="0">
      <selection activeCell="B36" sqref="B36:C36"/>
    </sheetView>
  </sheetViews>
  <sheetFormatPr baseColWidth="10" defaultColWidth="11.42578125" defaultRowHeight="13.5"/>
  <cols>
    <col min="1" max="1" width="4.42578125" style="1" customWidth="1"/>
    <col min="2" max="2" width="15.5703125" style="1" customWidth="1"/>
    <col min="3" max="3" width="13" style="1" bestFit="1" customWidth="1"/>
    <col min="4" max="4" width="124" style="1" customWidth="1"/>
    <col min="5" max="16384" width="11.42578125" style="1"/>
  </cols>
  <sheetData>
    <row r="1" spans="2:4" ht="12" customHeight="1"/>
    <row r="2" spans="2:4" ht="61.5" customHeight="1">
      <c r="B2" s="293" t="s">
        <v>35</v>
      </c>
      <c r="C2" s="294"/>
      <c r="D2" s="295"/>
    </row>
    <row r="3" spans="2:4" ht="6.75" customHeight="1"/>
    <row r="4" spans="2:4" ht="27" customHeight="1">
      <c r="B4" s="2" t="s">
        <v>90</v>
      </c>
      <c r="C4" s="3"/>
      <c r="D4" s="4"/>
    </row>
    <row r="5" spans="2:4" ht="25.5" customHeight="1">
      <c r="B5" s="2" t="s">
        <v>91</v>
      </c>
      <c r="C5" s="3"/>
      <c r="D5" s="4"/>
    </row>
    <row r="6" spans="2:4" ht="9.75" customHeight="1">
      <c r="B6" s="25"/>
      <c r="C6" s="25"/>
      <c r="D6" s="26"/>
    </row>
    <row r="7" spans="2:4" ht="26.25" customHeight="1">
      <c r="B7" s="312" t="s">
        <v>26</v>
      </c>
      <c r="C7" s="313"/>
      <c r="D7" s="314"/>
    </row>
    <row r="8" spans="2:4" ht="20.100000000000001" customHeight="1">
      <c r="B8" s="315" t="s">
        <v>125</v>
      </c>
      <c r="C8" s="316"/>
      <c r="D8" s="317"/>
    </row>
    <row r="9" spans="2:4" s="8" customFormat="1" ht="9.75" customHeight="1">
      <c r="B9" s="10"/>
      <c r="C9" s="10"/>
      <c r="D9" s="10"/>
    </row>
    <row r="10" spans="2:4" s="8" customFormat="1" ht="30.75" customHeight="1">
      <c r="B10" s="223" t="s">
        <v>10</v>
      </c>
      <c r="C10" s="224"/>
      <c r="D10" s="225"/>
    </row>
    <row r="11" spans="2:4" s="8" customFormat="1" ht="39.75" customHeight="1">
      <c r="B11" s="266" t="s">
        <v>14</v>
      </c>
      <c r="C11" s="309"/>
      <c r="D11" s="163" t="s">
        <v>126</v>
      </c>
    </row>
    <row r="12" spans="2:4" s="8" customFormat="1" ht="31.5" customHeight="1">
      <c r="B12" s="27" t="s">
        <v>40</v>
      </c>
      <c r="C12" s="28"/>
      <c r="D12" s="164" t="s">
        <v>157</v>
      </c>
    </row>
    <row r="13" spans="2:4" s="8" customFormat="1" ht="37.5" customHeight="1">
      <c r="B13" s="266" t="s">
        <v>37</v>
      </c>
      <c r="C13" s="309"/>
      <c r="D13" s="165" t="s">
        <v>127</v>
      </c>
    </row>
    <row r="14" spans="2:4" s="8" customFormat="1" ht="37.5" customHeight="1">
      <c r="B14" s="14" t="s">
        <v>50</v>
      </c>
      <c r="C14" s="29"/>
      <c r="D14" s="163" t="s">
        <v>158</v>
      </c>
    </row>
    <row r="15" spans="2:4" s="8" customFormat="1" ht="37.5" customHeight="1">
      <c r="B15" s="266" t="s">
        <v>15</v>
      </c>
      <c r="C15" s="309"/>
      <c r="D15" s="166" t="s">
        <v>128</v>
      </c>
    </row>
    <row r="16" spans="2:4" s="8" customFormat="1" ht="37.5" customHeight="1">
      <c r="B16" s="266" t="s">
        <v>16</v>
      </c>
      <c r="C16" s="311"/>
      <c r="D16" s="167">
        <v>1</v>
      </c>
    </row>
    <row r="17" spans="2:4" s="8" customFormat="1" ht="37.5" customHeight="1">
      <c r="B17" s="266" t="s">
        <v>41</v>
      </c>
      <c r="C17" s="309"/>
      <c r="D17" s="167">
        <v>1</v>
      </c>
    </row>
    <row r="18" spans="2:4" s="8" customFormat="1" ht="43.5" customHeight="1">
      <c r="B18" s="296" t="s">
        <v>46</v>
      </c>
      <c r="C18" s="309"/>
      <c r="D18" s="168">
        <v>1</v>
      </c>
    </row>
    <row r="19" spans="2:4" s="8" customFormat="1" ht="43.5" customHeight="1">
      <c r="B19" s="296" t="s">
        <v>23</v>
      </c>
      <c r="C19" s="310"/>
      <c r="D19" s="165" t="s">
        <v>129</v>
      </c>
    </row>
    <row r="20" spans="2:4" s="8" customFormat="1" ht="43.5" customHeight="1">
      <c r="B20" s="296" t="s">
        <v>42</v>
      </c>
      <c r="C20" s="310"/>
      <c r="D20" s="163" t="s">
        <v>131</v>
      </c>
    </row>
    <row r="21" spans="2:4" s="8" customFormat="1" ht="9" customHeight="1">
      <c r="B21" s="15"/>
      <c r="C21" s="15"/>
    </row>
    <row r="22" spans="2:4" ht="61.15" customHeight="1">
      <c r="B22" s="293" t="s">
        <v>35</v>
      </c>
      <c r="C22" s="294"/>
      <c r="D22" s="295"/>
    </row>
    <row r="23" spans="2:4" ht="6.75" customHeight="1"/>
    <row r="24" spans="2:4" ht="20.100000000000001" customHeight="1">
      <c r="B24" s="2" t="s">
        <v>90</v>
      </c>
      <c r="C24" s="3"/>
      <c r="D24" s="4"/>
    </row>
    <row r="25" spans="2:4" ht="20.100000000000001" customHeight="1">
      <c r="B25" s="2" t="s">
        <v>91</v>
      </c>
      <c r="C25" s="3"/>
      <c r="D25" s="4"/>
    </row>
    <row r="26" spans="2:4" ht="9.75" customHeight="1">
      <c r="B26" s="25"/>
      <c r="C26" s="25"/>
      <c r="D26" s="26"/>
    </row>
    <row r="27" spans="2:4" ht="24" customHeight="1">
      <c r="B27" s="312" t="s">
        <v>26</v>
      </c>
      <c r="C27" s="313"/>
      <c r="D27" s="314"/>
    </row>
    <row r="28" spans="2:4" ht="20.100000000000001" customHeight="1">
      <c r="B28" s="315" t="s">
        <v>123</v>
      </c>
      <c r="C28" s="316"/>
      <c r="D28" s="317"/>
    </row>
    <row r="29" spans="2:4" s="8" customFormat="1" ht="9.75" customHeight="1">
      <c r="B29" s="119"/>
      <c r="C29" s="119"/>
      <c r="D29" s="119"/>
    </row>
    <row r="30" spans="2:4" s="8" customFormat="1" ht="30.75" customHeight="1">
      <c r="B30" s="223" t="s">
        <v>10</v>
      </c>
      <c r="C30" s="224"/>
      <c r="D30" s="225"/>
    </row>
    <row r="31" spans="2:4" s="8" customFormat="1" ht="37.5" customHeight="1">
      <c r="B31" s="266" t="s">
        <v>14</v>
      </c>
      <c r="C31" s="309"/>
      <c r="D31" s="163" t="s">
        <v>130</v>
      </c>
    </row>
    <row r="32" spans="2:4" s="8" customFormat="1" ht="37.5" customHeight="1">
      <c r="B32" s="27" t="s">
        <v>40</v>
      </c>
      <c r="C32" s="28"/>
      <c r="D32" s="164" t="s">
        <v>159</v>
      </c>
    </row>
    <row r="33" spans="2:7" s="8" customFormat="1" ht="37.5" customHeight="1">
      <c r="B33" s="266" t="s">
        <v>37</v>
      </c>
      <c r="C33" s="309"/>
      <c r="D33" s="163" t="s">
        <v>160</v>
      </c>
    </row>
    <row r="34" spans="2:7" s="8" customFormat="1" ht="37.5" customHeight="1">
      <c r="B34" s="117" t="s">
        <v>50</v>
      </c>
      <c r="C34" s="120"/>
      <c r="D34" s="163" t="s">
        <v>162</v>
      </c>
    </row>
    <row r="35" spans="2:7" s="8" customFormat="1" ht="37.5" customHeight="1">
      <c r="B35" s="266" t="s">
        <v>15</v>
      </c>
      <c r="C35" s="309"/>
      <c r="D35" s="166" t="s">
        <v>128</v>
      </c>
    </row>
    <row r="36" spans="2:7" s="8" customFormat="1" ht="37.5" customHeight="1">
      <c r="B36" s="266" t="s">
        <v>16</v>
      </c>
      <c r="C36" s="311"/>
      <c r="D36" s="167">
        <v>0</v>
      </c>
    </row>
    <row r="37" spans="2:7" s="8" customFormat="1" ht="37.5" customHeight="1">
      <c r="B37" s="266" t="s">
        <v>41</v>
      </c>
      <c r="C37" s="309"/>
      <c r="D37" s="167">
        <v>0</v>
      </c>
    </row>
    <row r="38" spans="2:7" s="8" customFormat="1" ht="37.5" customHeight="1">
      <c r="B38" s="296" t="s">
        <v>161</v>
      </c>
      <c r="C38" s="309"/>
      <c r="D38" s="168">
        <v>0</v>
      </c>
    </row>
    <row r="39" spans="2:7" s="8" customFormat="1" ht="37.5" customHeight="1">
      <c r="B39" s="296" t="s">
        <v>23</v>
      </c>
      <c r="C39" s="310"/>
      <c r="D39" s="163" t="s">
        <v>163</v>
      </c>
    </row>
    <row r="40" spans="2:7" s="8" customFormat="1" ht="37.5" customHeight="1">
      <c r="B40" s="296" t="s">
        <v>42</v>
      </c>
      <c r="C40" s="310"/>
      <c r="D40" s="163" t="s">
        <v>131</v>
      </c>
    </row>
    <row r="47" spans="2:7">
      <c r="F47" s="30"/>
      <c r="G47" s="31"/>
    </row>
  </sheetData>
  <mergeCells count="24">
    <mergeCell ref="B39:C39"/>
    <mergeCell ref="B40:C40"/>
    <mergeCell ref="B33:C33"/>
    <mergeCell ref="B35:C35"/>
    <mergeCell ref="B36:C36"/>
    <mergeCell ref="B37:C37"/>
    <mergeCell ref="B38:C38"/>
    <mergeCell ref="B22:D22"/>
    <mergeCell ref="B27:D27"/>
    <mergeCell ref="B28:D28"/>
    <mergeCell ref="B30:D30"/>
    <mergeCell ref="B31:C31"/>
    <mergeCell ref="B2:D2"/>
    <mergeCell ref="B7:D7"/>
    <mergeCell ref="B8:D8"/>
    <mergeCell ref="B10:D10"/>
    <mergeCell ref="B11:C11"/>
    <mergeCell ref="B13:C13"/>
    <mergeCell ref="B20:C20"/>
    <mergeCell ref="B16:C16"/>
    <mergeCell ref="B17:C17"/>
    <mergeCell ref="B18:C18"/>
    <mergeCell ref="B19:C19"/>
    <mergeCell ref="B15:C15"/>
  </mergeCells>
  <conditionalFormatting sqref="B5:B10 B21 B23:B40">
    <cfRule type="cellIs" dxfId="3" priority="1" stopIfTrue="1" operator="equal">
      <formula>"VAYA A LA HOJA INICIO Y SELECIONE EL PERIODO CORRESPONDIENTE A ESTE INFORME"</formula>
    </cfRule>
  </conditionalFormatting>
  <printOptions horizontalCentered="1" verticalCentered="1"/>
  <pageMargins left="0.59055118110236227" right="0.59055118110236227" top="1.19" bottom="0.35433070866141736" header="0.19685039370078741" footer="0.19685039370078741"/>
  <pageSetup scale="80" orientation="landscape" r:id="rId1"/>
  <headerFooter scaleWithDoc="0">
    <oddHeader>&amp;C&amp;G</oddHeader>
    <oddFooter>&amp;C&amp;G&amp;R</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zoomScaleSheetLayoutView="90" workbookViewId="0">
      <selection activeCell="C24" sqref="C24:C25"/>
    </sheetView>
  </sheetViews>
  <sheetFormatPr baseColWidth="10" defaultColWidth="11.42578125" defaultRowHeight="13.5"/>
  <cols>
    <col min="1" max="1" width="12" style="80" customWidth="1"/>
    <col min="2" max="5" width="14.7109375" style="80" customWidth="1"/>
    <col min="6" max="7" width="11" style="80" customWidth="1"/>
    <col min="8" max="8" width="6.5703125" style="80" customWidth="1"/>
    <col min="9" max="9" width="59.7109375" style="80" customWidth="1"/>
    <col min="10" max="16384" width="11.42578125" style="80"/>
  </cols>
  <sheetData>
    <row r="1" spans="1:10" ht="15" customHeight="1"/>
    <row r="2" spans="1:10" ht="35.1" customHeight="1">
      <c r="A2" s="318" t="s">
        <v>66</v>
      </c>
      <c r="B2" s="319"/>
      <c r="C2" s="319"/>
      <c r="D2" s="319"/>
      <c r="E2" s="319"/>
      <c r="F2" s="319"/>
      <c r="G2" s="319"/>
      <c r="H2" s="319"/>
      <c r="I2" s="320"/>
    </row>
    <row r="3" spans="1:10" ht="6.75" customHeight="1"/>
    <row r="4" spans="1:10" ht="17.25" customHeight="1">
      <c r="A4" s="321" t="s">
        <v>90</v>
      </c>
      <c r="B4" s="322"/>
      <c r="C4" s="322"/>
      <c r="D4" s="322"/>
      <c r="E4" s="322"/>
      <c r="F4" s="322"/>
      <c r="G4" s="322"/>
      <c r="H4" s="322"/>
      <c r="I4" s="323"/>
    </row>
    <row r="5" spans="1:10" ht="17.25" customHeight="1">
      <c r="A5" s="321" t="s">
        <v>91</v>
      </c>
      <c r="B5" s="322"/>
      <c r="C5" s="322"/>
      <c r="D5" s="322"/>
      <c r="E5" s="322"/>
      <c r="F5" s="322"/>
      <c r="G5" s="322"/>
      <c r="H5" s="322"/>
      <c r="I5" s="323"/>
    </row>
    <row r="6" spans="1:10" ht="25.5" customHeight="1">
      <c r="A6" s="324" t="s">
        <v>59</v>
      </c>
      <c r="B6" s="326" t="s">
        <v>0</v>
      </c>
      <c r="C6" s="327"/>
      <c r="D6" s="327"/>
      <c r="E6" s="328"/>
      <c r="F6" s="81" t="s">
        <v>60</v>
      </c>
      <c r="G6" s="81"/>
      <c r="H6" s="329" t="s">
        <v>75</v>
      </c>
      <c r="I6" s="330"/>
      <c r="J6" s="82"/>
    </row>
    <row r="7" spans="1:10" ht="25.15" customHeight="1">
      <c r="A7" s="325"/>
      <c r="B7" s="83" t="s">
        <v>74</v>
      </c>
      <c r="C7" s="83" t="s">
        <v>61</v>
      </c>
      <c r="D7" s="83" t="s">
        <v>44</v>
      </c>
      <c r="E7" s="83" t="s">
        <v>56</v>
      </c>
      <c r="F7" s="84" t="s">
        <v>62</v>
      </c>
      <c r="G7" s="84" t="s">
        <v>63</v>
      </c>
      <c r="H7" s="331" t="s">
        <v>69</v>
      </c>
      <c r="I7" s="332"/>
      <c r="J7" s="85"/>
    </row>
    <row r="8" spans="1:10" s="90" customFormat="1" ht="12.75" customHeight="1">
      <c r="A8" s="86"/>
      <c r="B8" s="87"/>
      <c r="C8" s="87"/>
      <c r="D8" s="87"/>
      <c r="E8" s="87"/>
      <c r="F8" s="87"/>
      <c r="G8" s="87"/>
      <c r="H8" s="88"/>
      <c r="I8" s="89"/>
    </row>
    <row r="9" spans="1:10" s="90" customFormat="1" ht="45" customHeight="1">
      <c r="A9" s="103" t="s">
        <v>64</v>
      </c>
      <c r="B9" s="201">
        <f t="shared" ref="B9:G9" si="0">+B10+B12+B14</f>
        <v>16581836.119999999</v>
      </c>
      <c r="C9" s="201">
        <f t="shared" si="0"/>
        <v>16581836.119999999</v>
      </c>
      <c r="D9" s="201">
        <f t="shared" si="0"/>
        <v>16581836.119999999</v>
      </c>
      <c r="E9" s="201">
        <f t="shared" si="0"/>
        <v>16581836.119999999</v>
      </c>
      <c r="F9" s="201">
        <f t="shared" si="0"/>
        <v>0</v>
      </c>
      <c r="G9" s="201">
        <f t="shared" si="0"/>
        <v>0</v>
      </c>
      <c r="H9" s="91"/>
      <c r="I9" s="92"/>
    </row>
    <row r="10" spans="1:10" s="90" customFormat="1" ht="28.9" customHeight="1">
      <c r="A10" s="93">
        <v>1000</v>
      </c>
      <c r="B10" s="202">
        <v>11477681.199999999</v>
      </c>
      <c r="C10" s="202">
        <v>11477681.199999999</v>
      </c>
      <c r="D10" s="202">
        <v>11477681.199999999</v>
      </c>
      <c r="E10" s="202">
        <v>11477681.199999999</v>
      </c>
      <c r="F10" s="203">
        <f>+C10-B10</f>
        <v>0</v>
      </c>
      <c r="G10" s="203">
        <f>+D10-C10</f>
        <v>0</v>
      </c>
      <c r="H10" s="186" t="s">
        <v>169</v>
      </c>
      <c r="I10" s="187" t="s">
        <v>175</v>
      </c>
    </row>
    <row r="11" spans="1:10" s="90" customFormat="1" ht="28.9" customHeight="1">
      <c r="A11" s="96"/>
      <c r="B11" s="204"/>
      <c r="C11" s="204"/>
      <c r="D11" s="204"/>
      <c r="E11" s="204"/>
      <c r="F11" s="204"/>
      <c r="G11" s="204"/>
      <c r="H11" s="188" t="s">
        <v>170</v>
      </c>
      <c r="I11" s="98" t="s">
        <v>175</v>
      </c>
    </row>
    <row r="12" spans="1:10" s="90" customFormat="1" ht="15" customHeight="1">
      <c r="A12" s="99">
        <v>3000</v>
      </c>
      <c r="B12" s="202">
        <v>450890</v>
      </c>
      <c r="C12" s="202">
        <v>450890</v>
      </c>
      <c r="D12" s="202">
        <v>450890</v>
      </c>
      <c r="E12" s="202">
        <v>450890</v>
      </c>
      <c r="F12" s="203">
        <f>+C12-B12</f>
        <v>0</v>
      </c>
      <c r="G12" s="203">
        <f>+D12-C12</f>
        <v>0</v>
      </c>
      <c r="H12" s="94" t="s">
        <v>171</v>
      </c>
      <c r="I12" s="95" t="s">
        <v>175</v>
      </c>
    </row>
    <row r="13" spans="1:10" s="90" customFormat="1" ht="15" customHeight="1">
      <c r="A13" s="96"/>
      <c r="B13" s="204"/>
      <c r="C13" s="204"/>
      <c r="D13" s="204"/>
      <c r="E13" s="204"/>
      <c r="F13" s="204"/>
      <c r="G13" s="204"/>
      <c r="H13" s="188" t="s">
        <v>170</v>
      </c>
      <c r="I13" s="98" t="s">
        <v>175</v>
      </c>
    </row>
    <row r="14" spans="1:10" s="90" customFormat="1" ht="15" customHeight="1">
      <c r="A14" s="99">
        <v>4000</v>
      </c>
      <c r="B14" s="202">
        <v>4653264.92</v>
      </c>
      <c r="C14" s="202">
        <v>4653264.92</v>
      </c>
      <c r="D14" s="202">
        <v>4653264.92</v>
      </c>
      <c r="E14" s="202">
        <v>4653264.92</v>
      </c>
      <c r="F14" s="203">
        <f>+C14-B14</f>
        <v>0</v>
      </c>
      <c r="G14" s="203">
        <f>+D14-C14</f>
        <v>0</v>
      </c>
      <c r="H14" s="186" t="s">
        <v>171</v>
      </c>
      <c r="I14" s="187" t="s">
        <v>175</v>
      </c>
    </row>
    <row r="15" spans="1:10" s="90" customFormat="1" ht="15" customHeight="1">
      <c r="A15" s="96"/>
      <c r="B15" s="204"/>
      <c r="C15" s="204"/>
      <c r="D15" s="204"/>
      <c r="E15" s="204"/>
      <c r="F15" s="205"/>
      <c r="G15" s="204"/>
      <c r="H15" s="188" t="s">
        <v>172</v>
      </c>
      <c r="I15" s="98" t="s">
        <v>175</v>
      </c>
    </row>
    <row r="16" spans="1:10" s="90" customFormat="1" ht="15" customHeight="1">
      <c r="A16" s="96"/>
      <c r="B16" s="204"/>
      <c r="C16" s="204"/>
      <c r="D16" s="204"/>
      <c r="E16" s="204"/>
      <c r="F16" s="206"/>
      <c r="G16" s="206"/>
      <c r="H16" s="94"/>
      <c r="I16" s="95"/>
    </row>
    <row r="17" spans="1:9" s="90" customFormat="1" ht="25.15" customHeight="1">
      <c r="A17" s="100" t="s">
        <v>65</v>
      </c>
      <c r="B17" s="203">
        <v>0</v>
      </c>
      <c r="C17" s="203">
        <v>0</v>
      </c>
      <c r="D17" s="203">
        <v>0</v>
      </c>
      <c r="E17" s="203">
        <v>0</v>
      </c>
      <c r="F17" s="203">
        <v>0</v>
      </c>
      <c r="G17" s="203">
        <f>+D17-C17</f>
        <v>0</v>
      </c>
      <c r="H17" s="97"/>
      <c r="I17" s="98"/>
    </row>
    <row r="18" spans="1:9" s="90" customFormat="1" ht="45" customHeight="1">
      <c r="A18" s="162" t="s">
        <v>124</v>
      </c>
      <c r="B18" s="207">
        <f t="shared" ref="B18:G18" si="1">+B9+B17</f>
        <v>16581836.119999999</v>
      </c>
      <c r="C18" s="207">
        <f t="shared" si="1"/>
        <v>16581836.119999999</v>
      </c>
      <c r="D18" s="207">
        <f t="shared" si="1"/>
        <v>16581836.119999999</v>
      </c>
      <c r="E18" s="207">
        <f t="shared" si="1"/>
        <v>16581836.119999999</v>
      </c>
      <c r="F18" s="207">
        <f t="shared" si="1"/>
        <v>0</v>
      </c>
      <c r="G18" s="207">
        <f t="shared" si="1"/>
        <v>0</v>
      </c>
      <c r="H18" s="101"/>
      <c r="I18" s="102"/>
    </row>
    <row r="19" spans="1:9">
      <c r="A19" s="104"/>
    </row>
    <row r="20" spans="1:9">
      <c r="A20" s="105"/>
      <c r="G20" s="106"/>
      <c r="H20" s="106"/>
      <c r="I20" s="106"/>
    </row>
    <row r="21" spans="1:9">
      <c r="A21" s="107"/>
      <c r="G21" s="108"/>
      <c r="H21" s="108"/>
      <c r="I21" s="108"/>
    </row>
  </sheetData>
  <mergeCells count="7">
    <mergeCell ref="A2:I2"/>
    <mergeCell ref="A4:I4"/>
    <mergeCell ref="A5:I5"/>
    <mergeCell ref="A6:A7"/>
    <mergeCell ref="B6:E6"/>
    <mergeCell ref="H6:I6"/>
    <mergeCell ref="H7:I7"/>
  </mergeCells>
  <printOptions horizontalCentered="1" verticalCentered="1"/>
  <pageMargins left="0.59055118110236227" right="0.59055118110236227" top="1.3385826771653544" bottom="0.35433070866141736" header="0.19685039370078741" footer="0.19685039370078741"/>
  <pageSetup scale="80" orientation="landscape" r:id="rId1"/>
  <headerFooter scaleWithDoc="0" alignWithMargins="0">
    <oddHeader>&amp;C&amp;G</oddHeader>
    <oddFooter>&amp;C&amp;G&amp;R</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2"/>
  <sheetViews>
    <sheetView showGridLines="0" topLeftCell="A3" zoomScaleNormal="100" zoomScaleSheetLayoutView="100" workbookViewId="0">
      <selection activeCell="F25" sqref="F25"/>
    </sheetView>
  </sheetViews>
  <sheetFormatPr baseColWidth="10" defaultColWidth="11.42578125" defaultRowHeight="13.5"/>
  <cols>
    <col min="1" max="1" width="3.140625" style="32" customWidth="1"/>
    <col min="2" max="3" width="4" style="32" customWidth="1"/>
    <col min="4" max="4" width="3.140625" style="32" customWidth="1"/>
    <col min="5" max="5" width="32.5703125" style="32" customWidth="1"/>
    <col min="6" max="6" width="8" style="32" customWidth="1"/>
    <col min="7" max="7" width="9.7109375" style="32" bestFit="1" customWidth="1"/>
    <col min="8" max="8" width="12.140625" style="32" customWidth="1"/>
    <col min="9" max="9" width="6.7109375" style="32" customWidth="1"/>
    <col min="10" max="11" width="16.5703125" style="32" customWidth="1"/>
    <col min="12" max="13" width="16.28515625" style="32" customWidth="1"/>
    <col min="14" max="14" width="9.140625" style="32" customWidth="1"/>
    <col min="15" max="15" width="8.28515625" style="32" customWidth="1"/>
    <col min="16" max="16384" width="11.42578125" style="32"/>
  </cols>
  <sheetData>
    <row r="1" spans="1:15" ht="8.25" customHeight="1"/>
    <row r="2" spans="1:15" ht="33.75" customHeight="1">
      <c r="A2" s="333" t="s">
        <v>67</v>
      </c>
      <c r="B2" s="334"/>
      <c r="C2" s="334"/>
      <c r="D2" s="334"/>
      <c r="E2" s="334"/>
      <c r="F2" s="334"/>
      <c r="G2" s="334"/>
      <c r="H2" s="334"/>
      <c r="I2" s="334"/>
      <c r="J2" s="334"/>
      <c r="K2" s="334"/>
      <c r="L2" s="334"/>
      <c r="M2" s="334"/>
      <c r="N2" s="334"/>
      <c r="O2" s="335"/>
    </row>
    <row r="3" spans="1:15" ht="6" customHeight="1">
      <c r="A3" s="70"/>
      <c r="B3" s="71"/>
      <c r="C3" s="71"/>
      <c r="D3" s="71"/>
      <c r="E3" s="71"/>
      <c r="F3" s="71"/>
      <c r="G3" s="71"/>
      <c r="H3" s="71"/>
      <c r="I3" s="71"/>
      <c r="J3" s="71"/>
      <c r="K3" s="71"/>
      <c r="L3" s="71"/>
      <c r="M3" s="71"/>
      <c r="N3" s="71"/>
      <c r="O3" s="72"/>
    </row>
    <row r="4" spans="1:15" ht="20.100000000000001" customHeight="1">
      <c r="A4" s="34" t="s">
        <v>90</v>
      </c>
      <c r="B4" s="35"/>
      <c r="C4" s="35"/>
      <c r="D4" s="35"/>
      <c r="E4" s="35"/>
      <c r="F4" s="35"/>
      <c r="G4" s="35"/>
      <c r="H4" s="35"/>
      <c r="I4" s="35"/>
      <c r="J4" s="35"/>
      <c r="K4" s="35"/>
      <c r="L4" s="35"/>
      <c r="M4" s="35"/>
      <c r="N4" s="35"/>
      <c r="O4" s="36"/>
    </row>
    <row r="5" spans="1:15" ht="20.100000000000001" customHeight="1">
      <c r="A5" s="34" t="s">
        <v>91</v>
      </c>
      <c r="B5" s="37"/>
      <c r="C5" s="37"/>
      <c r="D5" s="37"/>
      <c r="E5" s="37"/>
      <c r="F5" s="37"/>
      <c r="G5" s="37"/>
      <c r="H5" s="37"/>
      <c r="I5" s="37"/>
      <c r="J5" s="37"/>
      <c r="K5" s="37"/>
      <c r="L5" s="37"/>
      <c r="M5" s="37"/>
      <c r="N5" s="37"/>
      <c r="O5" s="38"/>
    </row>
    <row r="6" spans="1:15" ht="15" customHeight="1">
      <c r="A6" s="336" t="s">
        <v>7</v>
      </c>
      <c r="B6" s="336" t="s">
        <v>8</v>
      </c>
      <c r="C6" s="336" t="s">
        <v>1</v>
      </c>
      <c r="D6" s="336" t="s">
        <v>49</v>
      </c>
      <c r="E6" s="336" t="s">
        <v>2</v>
      </c>
      <c r="F6" s="336" t="s">
        <v>6</v>
      </c>
      <c r="G6" s="39" t="s">
        <v>4</v>
      </c>
      <c r="H6" s="39"/>
      <c r="I6" s="39"/>
      <c r="J6" s="39"/>
      <c r="K6" s="39"/>
      <c r="L6" s="39"/>
      <c r="M6" s="39"/>
      <c r="N6" s="39"/>
      <c r="O6" s="40"/>
    </row>
    <row r="7" spans="1:15" ht="26.45" customHeight="1">
      <c r="A7" s="338"/>
      <c r="B7" s="338"/>
      <c r="C7" s="338"/>
      <c r="D7" s="341"/>
      <c r="E7" s="338"/>
      <c r="F7" s="338"/>
      <c r="G7" s="41" t="s">
        <v>3</v>
      </c>
      <c r="H7" s="42"/>
      <c r="I7" s="336" t="s">
        <v>78</v>
      </c>
      <c r="J7" s="41" t="s">
        <v>5</v>
      </c>
      <c r="K7" s="43"/>
      <c r="L7" s="43"/>
      <c r="M7" s="43"/>
      <c r="N7" s="336" t="s">
        <v>71</v>
      </c>
      <c r="O7" s="336" t="s">
        <v>70</v>
      </c>
    </row>
    <row r="8" spans="1:15" ht="39" customHeight="1">
      <c r="A8" s="339"/>
      <c r="B8" s="339"/>
      <c r="C8" s="339"/>
      <c r="D8" s="337"/>
      <c r="E8" s="339"/>
      <c r="F8" s="339"/>
      <c r="G8" s="116" t="s">
        <v>76</v>
      </c>
      <c r="H8" s="116" t="s">
        <v>43</v>
      </c>
      <c r="I8" s="337"/>
      <c r="J8" s="116" t="s">
        <v>77</v>
      </c>
      <c r="K8" s="116" t="s">
        <v>53</v>
      </c>
      <c r="L8" s="116" t="s">
        <v>54</v>
      </c>
      <c r="M8" s="116" t="s">
        <v>55</v>
      </c>
      <c r="N8" s="337"/>
      <c r="O8" s="340"/>
    </row>
    <row r="9" spans="1:15" s="109" customFormat="1">
      <c r="A9" s="145"/>
      <c r="B9" s="145"/>
      <c r="C9" s="145"/>
      <c r="D9" s="145"/>
      <c r="E9" s="146"/>
      <c r="F9" s="147"/>
      <c r="G9" s="147"/>
      <c r="H9" s="147"/>
      <c r="I9" s="147"/>
      <c r="J9" s="147"/>
      <c r="K9" s="147"/>
      <c r="L9" s="147"/>
      <c r="M9" s="147"/>
      <c r="N9" s="147"/>
      <c r="O9" s="147"/>
    </row>
    <row r="10" spans="1:15" s="109" customFormat="1" ht="24" customHeight="1">
      <c r="A10" s="126">
        <v>13</v>
      </c>
      <c r="B10" s="126"/>
      <c r="C10" s="127"/>
      <c r="D10" s="128"/>
      <c r="E10" s="129" t="s">
        <v>116</v>
      </c>
      <c r="F10" s="130"/>
      <c r="G10" s="131"/>
      <c r="H10" s="131"/>
      <c r="I10" s="132"/>
      <c r="J10" s="185">
        <f>+J11+J13</f>
        <v>16581836.119999999</v>
      </c>
      <c r="K10" s="185">
        <f>+K11+K13</f>
        <v>16581836.119999999</v>
      </c>
      <c r="L10" s="185">
        <f>+L11+L13</f>
        <v>16581836.119999999</v>
      </c>
      <c r="M10" s="185">
        <f>+M11+M13</f>
        <v>16581836.119999999</v>
      </c>
      <c r="N10" s="149"/>
      <c r="O10" s="150"/>
    </row>
    <row r="11" spans="1:15" s="109" customFormat="1" ht="37.5" customHeight="1">
      <c r="A11" s="139"/>
      <c r="B11" s="143" t="s">
        <v>120</v>
      </c>
      <c r="C11" s="143"/>
      <c r="D11" s="139"/>
      <c r="E11" s="135" t="s">
        <v>121</v>
      </c>
      <c r="F11" s="139"/>
      <c r="G11" s="142"/>
      <c r="H11" s="142"/>
      <c r="I11" s="142"/>
      <c r="J11" s="184">
        <f>+J12</f>
        <v>3447266</v>
      </c>
      <c r="K11" s="184">
        <f>+K12</f>
        <v>3447266</v>
      </c>
      <c r="L11" s="184">
        <f>+L12</f>
        <v>3447266</v>
      </c>
      <c r="M11" s="184">
        <f>+M12</f>
        <v>3447266</v>
      </c>
      <c r="N11" s="152"/>
      <c r="O11" s="152"/>
    </row>
    <row r="12" spans="1:15" s="109" customFormat="1" ht="23.25" customHeight="1">
      <c r="A12" s="139"/>
      <c r="B12" s="143"/>
      <c r="C12" s="143" t="s">
        <v>122</v>
      </c>
      <c r="D12" s="141"/>
      <c r="E12" s="135" t="s">
        <v>123</v>
      </c>
      <c r="F12" s="136" t="s">
        <v>119</v>
      </c>
      <c r="G12" s="144">
        <v>4500</v>
      </c>
      <c r="H12" s="144">
        <v>0</v>
      </c>
      <c r="I12" s="138">
        <f>IF(ISERROR((+H12)/G12),0,(+H12)/G12)</f>
        <v>0</v>
      </c>
      <c r="J12" s="148">
        <v>3447266</v>
      </c>
      <c r="K12" s="148">
        <v>3447266</v>
      </c>
      <c r="L12" s="148">
        <v>3447266</v>
      </c>
      <c r="M12" s="148">
        <f>+L12</f>
        <v>3447266</v>
      </c>
      <c r="N12" s="138">
        <f>+K12/J12</f>
        <v>1</v>
      </c>
      <c r="O12" s="183">
        <f>+I12/N12</f>
        <v>0</v>
      </c>
    </row>
    <row r="13" spans="1:15" s="109" customFormat="1" ht="43.5" customHeight="1">
      <c r="A13" s="133"/>
      <c r="B13" s="126">
        <v>12</v>
      </c>
      <c r="C13" s="127"/>
      <c r="D13" s="128"/>
      <c r="E13" s="129" t="s">
        <v>117</v>
      </c>
      <c r="F13" s="130"/>
      <c r="G13" s="131"/>
      <c r="H13" s="131"/>
      <c r="I13" s="132"/>
      <c r="J13" s="148">
        <f>+J14</f>
        <v>13134570.119999999</v>
      </c>
      <c r="K13" s="148">
        <f>+K14</f>
        <v>13134570.119999999</v>
      </c>
      <c r="L13" s="148">
        <f>+L14</f>
        <v>13134570.119999999</v>
      </c>
      <c r="M13" s="148">
        <f>+M14</f>
        <v>13134570.119999999</v>
      </c>
      <c r="N13" s="151"/>
      <c r="O13" s="150"/>
    </row>
    <row r="14" spans="1:15" s="109" customFormat="1" ht="30.75" customHeight="1">
      <c r="A14" s="128"/>
      <c r="B14" s="128"/>
      <c r="C14" s="133">
        <v>229</v>
      </c>
      <c r="D14" s="134"/>
      <c r="E14" s="135" t="s">
        <v>118</v>
      </c>
      <c r="F14" s="136" t="s">
        <v>119</v>
      </c>
      <c r="G14" s="137">
        <v>2050</v>
      </c>
      <c r="H14" s="137">
        <v>2050</v>
      </c>
      <c r="I14" s="138">
        <f>IF(ISERROR((+H14)/G14),0,(+H14)/G14)</f>
        <v>1</v>
      </c>
      <c r="J14" s="148">
        <v>13134570.119999999</v>
      </c>
      <c r="K14" s="148">
        <v>13134570.119999999</v>
      </c>
      <c r="L14" s="148">
        <v>13134570.119999999</v>
      </c>
      <c r="M14" s="148">
        <v>13134570.119999999</v>
      </c>
      <c r="N14" s="138">
        <f>+K14/J14</f>
        <v>1</v>
      </c>
      <c r="O14" s="183">
        <f>+I14/N14</f>
        <v>1</v>
      </c>
    </row>
    <row r="15" spans="1:15" s="109" customFormat="1">
      <c r="A15" s="139"/>
      <c r="B15" s="140"/>
      <c r="C15" s="140"/>
      <c r="D15" s="141"/>
      <c r="E15" s="127"/>
      <c r="F15" s="141"/>
      <c r="G15" s="142"/>
      <c r="H15" s="142"/>
      <c r="I15" s="142"/>
      <c r="J15" s="148"/>
      <c r="K15" s="148"/>
      <c r="L15" s="148"/>
      <c r="M15" s="148"/>
      <c r="N15" s="150"/>
      <c r="O15" s="150"/>
    </row>
    <row r="16" spans="1:15" s="109" customFormat="1">
      <c r="A16" s="151"/>
      <c r="B16" s="153"/>
      <c r="C16" s="153"/>
      <c r="D16" s="152"/>
      <c r="E16" s="154"/>
      <c r="F16" s="155"/>
      <c r="G16" s="132"/>
      <c r="H16" s="132"/>
      <c r="I16" s="132"/>
      <c r="J16" s="148"/>
      <c r="K16" s="148"/>
      <c r="L16" s="148"/>
      <c r="M16" s="148"/>
      <c r="N16" s="151"/>
      <c r="O16" s="150"/>
    </row>
    <row r="17" spans="1:15" s="109" customFormat="1">
      <c r="A17" s="151"/>
      <c r="B17" s="151"/>
      <c r="C17" s="151"/>
      <c r="D17" s="151"/>
      <c r="E17" s="156"/>
      <c r="F17" s="151"/>
      <c r="G17" s="132"/>
      <c r="H17" s="132"/>
      <c r="I17" s="132"/>
      <c r="J17" s="148"/>
      <c r="K17" s="148"/>
      <c r="L17" s="148"/>
      <c r="M17" s="148"/>
      <c r="N17" s="151"/>
      <c r="O17" s="150"/>
    </row>
    <row r="18" spans="1:15" s="109" customFormat="1">
      <c r="A18" s="151"/>
      <c r="B18" s="151"/>
      <c r="C18" s="151"/>
      <c r="D18" s="151"/>
      <c r="E18" s="156"/>
      <c r="F18" s="151"/>
      <c r="G18" s="132"/>
      <c r="H18" s="132"/>
      <c r="I18" s="132"/>
      <c r="J18" s="148"/>
      <c r="K18" s="148"/>
      <c r="L18" s="148"/>
      <c r="M18" s="148"/>
      <c r="N18" s="151"/>
      <c r="O18" s="150"/>
    </row>
    <row r="19" spans="1:15" s="109" customFormat="1">
      <c r="A19" s="208"/>
      <c r="B19" s="208"/>
      <c r="C19" s="208"/>
      <c r="D19" s="208"/>
      <c r="E19" s="209" t="s">
        <v>173</v>
      </c>
      <c r="F19" s="210"/>
      <c r="G19" s="211"/>
      <c r="H19" s="211"/>
      <c r="I19" s="211"/>
      <c r="J19" s="212">
        <f>+J10</f>
        <v>16581836.119999999</v>
      </c>
      <c r="K19" s="212">
        <f>+K10</f>
        <v>16581836.119999999</v>
      </c>
      <c r="L19" s="212">
        <f>+L10</f>
        <v>16581836.119999999</v>
      </c>
      <c r="M19" s="212">
        <f>+M10</f>
        <v>16581836.119999999</v>
      </c>
      <c r="N19" s="208"/>
      <c r="O19" s="213"/>
    </row>
    <row r="20" spans="1:15" s="109" customFormat="1">
      <c r="A20" s="157"/>
      <c r="B20" s="157"/>
      <c r="C20" s="157"/>
      <c r="D20" s="157"/>
      <c r="E20" s="158"/>
      <c r="F20" s="157"/>
      <c r="G20" s="159"/>
      <c r="H20" s="159"/>
      <c r="I20" s="159"/>
      <c r="J20" s="160"/>
      <c r="K20" s="160"/>
      <c r="L20" s="160"/>
      <c r="M20" s="160"/>
      <c r="N20" s="157"/>
      <c r="O20" s="161"/>
    </row>
    <row r="21" spans="1:15">
      <c r="A21" s="51"/>
    </row>
    <row r="22" spans="1:15">
      <c r="A22" s="51"/>
    </row>
  </sheetData>
  <mergeCells count="10">
    <mergeCell ref="A2:O2"/>
    <mergeCell ref="N7:N8"/>
    <mergeCell ref="I7:I8"/>
    <mergeCell ref="A6:A8"/>
    <mergeCell ref="C6:C8"/>
    <mergeCell ref="O7:O8"/>
    <mergeCell ref="F6:F8"/>
    <mergeCell ref="B6:B8"/>
    <mergeCell ref="D6:D8"/>
    <mergeCell ref="E6:E8"/>
  </mergeCells>
  <phoneticPr fontId="0" type="noConversion"/>
  <conditionalFormatting sqref="A5">
    <cfRule type="cellIs" dxfId="2" priority="1" stopIfTrue="1" operator="equal">
      <formula>"VAYA A LA HOJA INICIO Y SELECIONE EL PERIODO CORRESPONDIENTE A ESTE INFORME"</formula>
    </cfRule>
  </conditionalFormatting>
  <printOptions horizontalCentered="1" verticalCentered="1"/>
  <pageMargins left="0.59055118110236227" right="0.59055118110236227" top="0.15748031496062992" bottom="0.35433070866141736" header="0.19685039370078741" footer="0.19685039370078741"/>
  <pageSetup scale="76" orientation="landscape" r:id="rId1"/>
  <headerFooter scaleWithDoc="0" alignWithMargins="0">
    <oddHeader>&amp;C&amp;G</oddHeader>
    <oddFooter>&amp;C&amp;G&amp;R</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6"/>
  <sheetViews>
    <sheetView showGridLines="0" view="pageBreakPreview" zoomScale="90" zoomScaleNormal="90" zoomScaleSheetLayoutView="90" workbookViewId="0">
      <selection activeCell="E14" sqref="E14"/>
    </sheetView>
  </sheetViews>
  <sheetFormatPr baseColWidth="10" defaultColWidth="11.42578125" defaultRowHeight="13.5"/>
  <cols>
    <col min="1" max="1" width="3.42578125" style="32" customWidth="1"/>
    <col min="2" max="3" width="4.5703125" style="32" customWidth="1"/>
    <col min="4" max="4" width="48.85546875" style="32" customWidth="1"/>
    <col min="5" max="5" width="94.85546875" style="32" customWidth="1"/>
    <col min="6" max="16384" width="11.42578125" style="32"/>
  </cols>
  <sheetData>
    <row r="1" spans="1:5" ht="18" customHeight="1">
      <c r="E1" s="33"/>
    </row>
    <row r="2" spans="1:5" ht="64.150000000000006" customHeight="1">
      <c r="A2" s="342" t="s">
        <v>68</v>
      </c>
      <c r="B2" s="343"/>
      <c r="C2" s="343"/>
      <c r="D2" s="343"/>
      <c r="E2" s="344"/>
    </row>
    <row r="3" spans="1:5" ht="20.100000000000001" customHeight="1">
      <c r="A3" s="34" t="s">
        <v>90</v>
      </c>
      <c r="B3" s="35"/>
      <c r="C3" s="35"/>
      <c r="D3" s="35"/>
      <c r="E3" s="36"/>
    </row>
    <row r="4" spans="1:5" ht="20.100000000000001" customHeight="1">
      <c r="A4" s="34" t="s">
        <v>91</v>
      </c>
      <c r="B4" s="37"/>
      <c r="C4" s="37"/>
      <c r="D4" s="37"/>
      <c r="E4" s="38"/>
    </row>
    <row r="5" spans="1:5" ht="58.5" customHeight="1">
      <c r="A5" s="69" t="s">
        <v>7</v>
      </c>
      <c r="B5" s="69" t="s">
        <v>8</v>
      </c>
      <c r="C5" s="69" t="s">
        <v>1</v>
      </c>
      <c r="D5" s="69" t="s">
        <v>2</v>
      </c>
      <c r="E5" s="114" t="s">
        <v>79</v>
      </c>
    </row>
    <row r="6" spans="1:5" ht="15" customHeight="1">
      <c r="A6" s="44"/>
      <c r="B6" s="44"/>
      <c r="C6" s="44"/>
      <c r="D6" s="44"/>
      <c r="E6" s="45"/>
    </row>
    <row r="7" spans="1:5" ht="15" customHeight="1">
      <c r="A7" s="45"/>
      <c r="B7" s="45"/>
      <c r="C7" s="45"/>
      <c r="D7" s="45"/>
      <c r="E7" s="46"/>
    </row>
    <row r="8" spans="1:5" ht="28.5" customHeight="1">
      <c r="A8" s="175">
        <v>13</v>
      </c>
      <c r="B8" s="175"/>
      <c r="C8" s="175"/>
      <c r="D8" s="176" t="s">
        <v>164</v>
      </c>
      <c r="E8" s="48"/>
    </row>
    <row r="9" spans="1:5" ht="15" customHeight="1">
      <c r="A9" s="177"/>
      <c r="B9" s="178">
        <v>6</v>
      </c>
      <c r="C9" s="175"/>
      <c r="D9" s="179" t="s">
        <v>165</v>
      </c>
      <c r="E9" s="48"/>
    </row>
    <row r="10" spans="1:5" ht="54.6" customHeight="1">
      <c r="A10" s="174"/>
      <c r="B10" s="174"/>
      <c r="C10" s="175">
        <v>219</v>
      </c>
      <c r="D10" s="179" t="s">
        <v>166</v>
      </c>
      <c r="E10" s="214" t="s">
        <v>174</v>
      </c>
    </row>
    <row r="11" spans="1:5" ht="15" customHeight="1">
      <c r="A11" s="48"/>
      <c r="B11" s="48"/>
      <c r="C11" s="48"/>
      <c r="D11" s="180"/>
      <c r="E11" s="52"/>
    </row>
    <row r="12" spans="1:5" ht="15" customHeight="1">
      <c r="A12" s="48"/>
      <c r="B12" s="48"/>
      <c r="C12" s="48"/>
      <c r="D12" s="48"/>
      <c r="E12" s="55"/>
    </row>
    <row r="13" spans="1:5" ht="15" customHeight="1">
      <c r="A13" s="48"/>
      <c r="B13" s="48"/>
      <c r="C13" s="48"/>
      <c r="D13" s="48"/>
      <c r="E13" s="55"/>
    </row>
    <row r="14" spans="1:5" ht="15" customHeight="1">
      <c r="A14" s="48"/>
      <c r="B14" s="48"/>
      <c r="C14" s="48"/>
      <c r="D14" s="48"/>
      <c r="E14" s="53"/>
    </row>
    <row r="15" spans="1:5" ht="15" customHeight="1">
      <c r="A15" s="48"/>
      <c r="B15" s="48"/>
      <c r="C15" s="48"/>
      <c r="D15" s="48"/>
      <c r="E15" s="48"/>
    </row>
    <row r="16" spans="1:5" ht="15" customHeight="1">
      <c r="A16" s="48"/>
      <c r="B16" s="48"/>
      <c r="C16" s="48"/>
      <c r="D16" s="48"/>
      <c r="E16" s="48"/>
    </row>
    <row r="17" spans="1:6" ht="15" customHeight="1">
      <c r="A17" s="48"/>
      <c r="B17" s="45"/>
      <c r="C17" s="45"/>
      <c r="D17" s="45"/>
      <c r="E17" s="48"/>
    </row>
    <row r="18" spans="1:6" ht="15" customHeight="1">
      <c r="A18" s="48"/>
      <c r="B18" s="47"/>
      <c r="C18" s="47"/>
      <c r="D18" s="45"/>
      <c r="E18" s="48"/>
    </row>
    <row r="19" spans="1:6" ht="15" customHeight="1">
      <c r="A19" s="48"/>
      <c r="B19" s="47"/>
      <c r="C19" s="47"/>
      <c r="D19" s="45"/>
      <c r="E19" s="52"/>
    </row>
    <row r="20" spans="1:6" ht="15" customHeight="1">
      <c r="A20" s="48"/>
      <c r="B20" s="48"/>
      <c r="C20" s="48"/>
      <c r="D20" s="48"/>
      <c r="E20" s="52"/>
    </row>
    <row r="21" spans="1:6" ht="15" customHeight="1">
      <c r="A21" s="48"/>
      <c r="B21" s="48"/>
      <c r="C21" s="48"/>
      <c r="D21" s="48"/>
      <c r="E21" s="53"/>
    </row>
    <row r="22" spans="1:6" ht="15" customHeight="1">
      <c r="A22" s="48"/>
      <c r="B22" s="48"/>
      <c r="C22" s="48"/>
      <c r="D22" s="48"/>
      <c r="E22" s="53"/>
    </row>
    <row r="23" spans="1:6" ht="15" customHeight="1">
      <c r="A23" s="48"/>
      <c r="B23" s="48"/>
      <c r="C23" s="48"/>
      <c r="D23" s="48"/>
      <c r="E23" s="53"/>
    </row>
    <row r="24" spans="1:6" ht="15" customHeight="1">
      <c r="A24" s="48"/>
      <c r="B24" s="48"/>
      <c r="C24" s="48"/>
      <c r="D24" s="48"/>
      <c r="E24" s="48"/>
    </row>
    <row r="25" spans="1:6" ht="15" customHeight="1">
      <c r="A25" s="48"/>
      <c r="B25" s="48"/>
      <c r="C25" s="48"/>
      <c r="D25" s="48"/>
      <c r="E25" s="48"/>
    </row>
    <row r="26" spans="1:6" ht="15" customHeight="1">
      <c r="A26" s="48"/>
      <c r="B26" s="48"/>
      <c r="C26" s="48"/>
      <c r="D26" s="48"/>
      <c r="E26" s="53"/>
      <c r="F26" s="54"/>
    </row>
    <row r="27" spans="1:6" ht="15" customHeight="1">
      <c r="A27" s="48"/>
      <c r="B27" s="48"/>
      <c r="C27" s="48"/>
      <c r="D27" s="48"/>
      <c r="E27" s="49"/>
    </row>
    <row r="28" spans="1:6" ht="15" customHeight="1">
      <c r="A28" s="48"/>
      <c r="B28" s="48"/>
      <c r="C28" s="48"/>
      <c r="D28" s="48"/>
      <c r="E28" s="48"/>
    </row>
    <row r="29" spans="1:6" ht="15" customHeight="1">
      <c r="A29" s="48"/>
      <c r="B29" s="48"/>
      <c r="C29" s="48"/>
      <c r="D29" s="48"/>
      <c r="E29" s="48"/>
    </row>
    <row r="30" spans="1:6" ht="15" customHeight="1">
      <c r="A30" s="48"/>
      <c r="B30" s="48"/>
      <c r="C30" s="48"/>
      <c r="D30" s="48"/>
      <c r="E30" s="48"/>
    </row>
    <row r="31" spans="1:6" ht="15" customHeight="1">
      <c r="A31" s="48"/>
      <c r="B31" s="48"/>
      <c r="C31" s="48"/>
      <c r="D31" s="48"/>
      <c r="E31" s="48"/>
    </row>
    <row r="32" spans="1:6" ht="15" customHeight="1">
      <c r="A32" s="48"/>
      <c r="B32" s="48"/>
      <c r="C32" s="48"/>
      <c r="D32" s="48"/>
      <c r="E32" s="48"/>
    </row>
    <row r="33" spans="1:5" ht="15" customHeight="1">
      <c r="A33" s="48"/>
      <c r="B33" s="48"/>
      <c r="C33" s="48"/>
      <c r="D33" s="48"/>
      <c r="E33" s="48"/>
    </row>
    <row r="34" spans="1:5" ht="15" customHeight="1">
      <c r="A34" s="50"/>
      <c r="B34" s="50"/>
      <c r="C34" s="50"/>
      <c r="D34" s="50"/>
      <c r="E34" s="50"/>
    </row>
    <row r="35" spans="1:5">
      <c r="A35" s="51"/>
    </row>
    <row r="36" spans="1:5">
      <c r="A36" s="51"/>
    </row>
  </sheetData>
  <mergeCells count="1">
    <mergeCell ref="A2:E2"/>
  </mergeCells>
  <phoneticPr fontId="0" type="noConversion"/>
  <conditionalFormatting sqref="A4">
    <cfRule type="cellIs" dxfId="1" priority="1" stopIfTrue="1" operator="equal">
      <formula>"VAYA A LA HOJA INICIO Y SELECIONE EL PERIODO CORRESPONDIENTE A ESTE INFORME"</formula>
    </cfRule>
  </conditionalFormatting>
  <printOptions horizontalCentered="1" verticalCentered="1"/>
  <pageMargins left="0.59055118110236227" right="0.59055118110236227" top="0.74803149606299213" bottom="0.55118110236220474" header="0.19685039370078741" footer="0.19685039370078741"/>
  <pageSetup scale="80" orientation="landscape" r:id="rId1"/>
  <headerFooter scaleWithDoc="0" alignWithMargins="0">
    <oddHeader>&amp;C&amp;G</oddHeader>
    <oddFooter>&amp;C&amp;G&amp;R</oddFooter>
  </headerFooter>
  <ignoredErrors>
    <ignoredError sqref="B7"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7"/>
  <sheetViews>
    <sheetView showGridLines="0" tabSelected="1" topLeftCell="A16" zoomScaleNormal="100" zoomScaleSheetLayoutView="100" workbookViewId="0">
      <selection activeCell="A36" sqref="A36:XFD36"/>
    </sheetView>
  </sheetViews>
  <sheetFormatPr baseColWidth="10" defaultColWidth="11.5703125" defaultRowHeight="13.5"/>
  <cols>
    <col min="1" max="1" width="77.28515625" style="32" customWidth="1"/>
    <col min="2" max="4" width="25.7109375" style="32" customWidth="1"/>
    <col min="5" max="5" width="11.28515625" style="32" customWidth="1"/>
    <col min="6" max="6" width="9.28515625" style="32" customWidth="1"/>
    <col min="7" max="16384" width="11.5703125" style="32"/>
  </cols>
  <sheetData>
    <row r="2" spans="1:4" ht="3" customHeight="1"/>
    <row r="3" spans="1:4" ht="38.450000000000003" customHeight="1">
      <c r="A3" s="293" t="s">
        <v>80</v>
      </c>
      <c r="B3" s="294"/>
      <c r="C3" s="294"/>
      <c r="D3" s="295"/>
    </row>
    <row r="4" spans="1:4" ht="6.75" customHeight="1">
      <c r="A4" s="1"/>
      <c r="B4" s="1"/>
      <c r="C4" s="1"/>
      <c r="D4" s="1"/>
    </row>
    <row r="5" spans="1:4" ht="17.25" customHeight="1">
      <c r="A5" s="2" t="s">
        <v>90</v>
      </c>
      <c r="B5" s="3"/>
      <c r="C5" s="3"/>
      <c r="D5" s="4"/>
    </row>
    <row r="6" spans="1:4" ht="17.25" customHeight="1">
      <c r="A6" s="2" t="s">
        <v>91</v>
      </c>
      <c r="B6" s="3"/>
      <c r="C6" s="3"/>
      <c r="D6" s="4"/>
    </row>
    <row r="7" spans="1:4">
      <c r="A7" s="1"/>
      <c r="B7" s="1"/>
      <c r="C7" s="1"/>
      <c r="D7" s="1"/>
    </row>
    <row r="8" spans="1:4">
      <c r="A8" s="250" t="s">
        <v>20</v>
      </c>
      <c r="B8" s="251"/>
      <c r="C8" s="251"/>
      <c r="D8" s="252"/>
    </row>
    <row r="9" spans="1:4">
      <c r="A9" s="253"/>
      <c r="B9" s="254"/>
      <c r="C9" s="254"/>
      <c r="D9" s="255"/>
    </row>
    <row r="10" spans="1:4" ht="13.5" customHeight="1">
      <c r="A10" s="250" t="s">
        <v>81</v>
      </c>
      <c r="B10" s="230" t="s">
        <v>24</v>
      </c>
      <c r="C10" s="232"/>
      <c r="D10" s="345" t="s">
        <v>9</v>
      </c>
    </row>
    <row r="11" spans="1:4" ht="12" customHeight="1">
      <c r="A11" s="253"/>
      <c r="B11" s="16" t="s">
        <v>21</v>
      </c>
      <c r="C11" s="56" t="s">
        <v>22</v>
      </c>
      <c r="D11" s="346"/>
    </row>
    <row r="12" spans="1:4" ht="22.5" customHeight="1">
      <c r="A12" s="57"/>
      <c r="B12" s="57"/>
      <c r="C12" s="58"/>
      <c r="D12" s="113"/>
    </row>
    <row r="13" spans="1:4" ht="25.5" customHeight="1">
      <c r="A13" s="17" t="s">
        <v>82</v>
      </c>
      <c r="B13" s="59">
        <f>SUM(B14:B30)</f>
        <v>111</v>
      </c>
      <c r="C13" s="60">
        <f>SUM(C14:C30)</f>
        <v>139</v>
      </c>
      <c r="D13" s="61">
        <f>B13+C13</f>
        <v>250</v>
      </c>
    </row>
    <row r="14" spans="1:4" ht="17.25" customHeight="1">
      <c r="A14" s="110"/>
      <c r="B14" s="62"/>
      <c r="C14" s="63"/>
      <c r="D14" s="64"/>
    </row>
    <row r="15" spans="1:4" ht="17.25" customHeight="1">
      <c r="A15" s="125" t="s">
        <v>100</v>
      </c>
      <c r="B15" s="62"/>
      <c r="C15" s="63">
        <v>1</v>
      </c>
      <c r="D15" s="64"/>
    </row>
    <row r="16" spans="1:4" ht="17.25" customHeight="1">
      <c r="A16" s="125" t="s">
        <v>101</v>
      </c>
      <c r="B16" s="62">
        <v>3</v>
      </c>
      <c r="C16" s="63">
        <v>7</v>
      </c>
      <c r="D16" s="64"/>
    </row>
    <row r="17" spans="1:4" ht="17.25" customHeight="1">
      <c r="A17" s="125" t="s">
        <v>102</v>
      </c>
      <c r="B17" s="62">
        <v>9</v>
      </c>
      <c r="C17" s="63">
        <v>15</v>
      </c>
      <c r="D17" s="64"/>
    </row>
    <row r="18" spans="1:4" ht="17.25" customHeight="1">
      <c r="A18" s="125" t="s">
        <v>103</v>
      </c>
      <c r="B18" s="62">
        <v>9</v>
      </c>
      <c r="C18" s="63">
        <v>10</v>
      </c>
      <c r="D18" s="64"/>
    </row>
    <row r="19" spans="1:4" ht="17.25" customHeight="1">
      <c r="A19" s="125" t="s">
        <v>104</v>
      </c>
      <c r="B19" s="62">
        <v>2</v>
      </c>
      <c r="C19" s="63">
        <v>4</v>
      </c>
      <c r="D19" s="64"/>
    </row>
    <row r="20" spans="1:4" ht="17.25" customHeight="1">
      <c r="A20" s="125" t="s">
        <v>105</v>
      </c>
      <c r="B20" s="62">
        <v>1</v>
      </c>
      <c r="C20" s="63">
        <v>4</v>
      </c>
      <c r="D20" s="64"/>
    </row>
    <row r="21" spans="1:4" ht="17.25" customHeight="1">
      <c r="A21" s="125" t="s">
        <v>106</v>
      </c>
      <c r="B21" s="62"/>
      <c r="C21" s="63">
        <v>1</v>
      </c>
      <c r="D21" s="64"/>
    </row>
    <row r="22" spans="1:4" ht="17.25" customHeight="1">
      <c r="A22" s="125" t="s">
        <v>107</v>
      </c>
      <c r="B22" s="62"/>
      <c r="C22" s="63">
        <v>1</v>
      </c>
      <c r="D22" s="64"/>
    </row>
    <row r="23" spans="1:4" ht="17.25" customHeight="1">
      <c r="A23" s="125" t="s">
        <v>108</v>
      </c>
      <c r="B23" s="62">
        <v>2</v>
      </c>
      <c r="C23" s="63">
        <v>11</v>
      </c>
      <c r="D23" s="64"/>
    </row>
    <row r="24" spans="1:4" ht="17.25" customHeight="1">
      <c r="A24" s="125" t="s">
        <v>109</v>
      </c>
      <c r="B24" s="62">
        <v>3</v>
      </c>
      <c r="C24" s="63">
        <v>1</v>
      </c>
      <c r="D24" s="64"/>
    </row>
    <row r="25" spans="1:4" ht="17.25" customHeight="1">
      <c r="A25" s="125" t="s">
        <v>110</v>
      </c>
      <c r="B25" s="62">
        <v>1</v>
      </c>
      <c r="C25" s="63">
        <v>1</v>
      </c>
      <c r="D25" s="64"/>
    </row>
    <row r="26" spans="1:4" ht="17.25" customHeight="1">
      <c r="A26" s="125" t="s">
        <v>111</v>
      </c>
      <c r="B26" s="62">
        <v>12</v>
      </c>
      <c r="C26" s="63">
        <v>23</v>
      </c>
      <c r="D26" s="64"/>
    </row>
    <row r="27" spans="1:4" ht="17.25" customHeight="1">
      <c r="A27" s="125" t="s">
        <v>112</v>
      </c>
      <c r="B27" s="62">
        <v>3</v>
      </c>
      <c r="C27" s="63">
        <v>2</v>
      </c>
      <c r="D27" s="64"/>
    </row>
    <row r="28" spans="1:4" ht="17.25" customHeight="1">
      <c r="A28" s="125" t="s">
        <v>113</v>
      </c>
      <c r="B28" s="62">
        <v>29</v>
      </c>
      <c r="C28" s="63">
        <v>50</v>
      </c>
      <c r="D28" s="64"/>
    </row>
    <row r="29" spans="1:4" ht="17.25" customHeight="1">
      <c r="A29" s="125" t="s">
        <v>114</v>
      </c>
      <c r="B29" s="62">
        <v>37</v>
      </c>
      <c r="C29" s="63">
        <v>8</v>
      </c>
      <c r="D29" s="64"/>
    </row>
    <row r="30" spans="1:4" ht="17.25" customHeight="1">
      <c r="A30" s="111"/>
      <c r="B30" s="62"/>
      <c r="C30" s="63"/>
      <c r="D30" s="64"/>
    </row>
    <row r="31" spans="1:4" ht="17.25" customHeight="1">
      <c r="A31" s="17" t="s">
        <v>83</v>
      </c>
      <c r="B31" s="66">
        <v>2268</v>
      </c>
      <c r="C31" s="66">
        <v>3222</v>
      </c>
      <c r="D31" s="67">
        <f>B31+C31</f>
        <v>5490</v>
      </c>
    </row>
    <row r="32" spans="1:4" ht="17.25" customHeight="1">
      <c r="A32" s="111"/>
      <c r="B32" s="62"/>
      <c r="C32" s="63"/>
      <c r="D32" s="64"/>
    </row>
    <row r="33" spans="1:6" ht="15" customHeight="1">
      <c r="A33" s="17" t="s">
        <v>84</v>
      </c>
      <c r="B33" s="66">
        <v>393</v>
      </c>
      <c r="C33" s="66">
        <v>332</v>
      </c>
      <c r="D33" s="67">
        <f>B33+C33</f>
        <v>725</v>
      </c>
    </row>
    <row r="34" spans="1:6" ht="17.25" customHeight="1">
      <c r="A34" s="111"/>
      <c r="B34" s="62"/>
      <c r="C34" s="63"/>
      <c r="D34" s="64"/>
    </row>
    <row r="35" spans="1:6" ht="15" customHeight="1">
      <c r="A35" s="118" t="s">
        <v>115</v>
      </c>
      <c r="B35" s="66">
        <v>670</v>
      </c>
      <c r="C35" s="66">
        <v>661</v>
      </c>
      <c r="D35" s="67">
        <f>B35+C35</f>
        <v>1331</v>
      </c>
      <c r="E35" s="65"/>
      <c r="F35" s="54"/>
    </row>
    <row r="36" spans="1:6" ht="17.25" customHeight="1">
      <c r="A36" s="111"/>
      <c r="B36" s="62"/>
      <c r="C36" s="63"/>
      <c r="D36" s="64"/>
    </row>
    <row r="37" spans="1:6" ht="15" customHeight="1">
      <c r="A37" s="112" t="s">
        <v>85</v>
      </c>
      <c r="B37" s="66">
        <f>B13+B31+B33+B35</f>
        <v>3442</v>
      </c>
      <c r="C37" s="66">
        <f>C13+C31+C33+C35</f>
        <v>4354</v>
      </c>
      <c r="D37" s="67">
        <f>B37+C37</f>
        <v>7796</v>
      </c>
    </row>
  </sheetData>
  <mergeCells count="5">
    <mergeCell ref="D10:D11"/>
    <mergeCell ref="B10:C10"/>
    <mergeCell ref="A10:A11"/>
    <mergeCell ref="A8:D9"/>
    <mergeCell ref="A3:D3"/>
  </mergeCells>
  <conditionalFormatting sqref="A6">
    <cfRule type="cellIs" dxfId="0" priority="1" stopIfTrue="1" operator="equal">
      <formula>"VAYA A LA HOJA INICIO Y SELECIONE EL PERIODO CORRESPONDIENTE A ESTE INFORME"</formula>
    </cfRule>
  </conditionalFormatting>
  <printOptions horizontalCentered="1" verticalCentered="1"/>
  <pageMargins left="0.59055118110236227" right="0.59055118110236227" top="1.3385826771653544" bottom="0.74803149606299213" header="0.19685039370078741" footer="0.19685039370078741"/>
  <pageSetup scale="77" orientation="landscape" r:id="rId1"/>
  <headerFooter scaleWithDoc="0" alignWithMargins="0">
    <oddHeader>&amp;C&amp;G</oddHeader>
    <oddFooter>&amp;C&amp;G&amp;R</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MPP</vt:lpstr>
      <vt:lpstr>IG</vt:lpstr>
      <vt:lpstr>ECG-13</vt:lpstr>
      <vt:lpstr>APP-13 A</vt:lpstr>
      <vt:lpstr>APP-13 B</vt:lpstr>
      <vt:lpstr>EPPG</vt:lpstr>
      <vt:lpstr>'APP-13 A'!Área_de_impresión</vt:lpstr>
      <vt:lpstr>Caratula!Área_de_impresión</vt:lpstr>
      <vt:lpstr>'ECG-13'!Área_de_impresión</vt:lpstr>
      <vt:lpstr>IG!Área_de_impresión</vt:lpstr>
      <vt:lpstr>MPP!Área_de_impresión</vt:lpstr>
      <vt:lpstr>'ECG-13'!Títulos_a_imprimir</vt:lpstr>
      <vt:lpstr>MPP!Títulos_a_imprimir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SFINANZAS</dc:creator>
  <cp:lastModifiedBy>138-1888</cp:lastModifiedBy>
  <cp:lastPrinted>2017-08-09T05:14:37Z</cp:lastPrinted>
  <dcterms:created xsi:type="dcterms:W3CDTF">2007-06-29T21:15:18Z</dcterms:created>
  <dcterms:modified xsi:type="dcterms:W3CDTF">2018-02-22T18:56:19Z</dcterms:modified>
</cp:coreProperties>
</file>